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65" windowWidth="12120" windowHeight="8010" activeTab="2"/>
  </bookViews>
  <sheets>
    <sheet name="Rikti U.P.S. Aprail 2018" sheetId="1" r:id="rId1"/>
    <sheet name="Rikti P.S Aprail 2018" sheetId="2" r:id="rId2"/>
    <sheet name="Rikti Uchikirit Aprail 2018" sheetId="3" r:id="rId3"/>
  </sheets>
  <definedNames>
    <definedName name="_xlnm.Print_Titles" localSheetId="1">'Rikti P.S Aprail 2018'!$2:$3</definedName>
    <definedName name="_xlnm.Print_Titles" localSheetId="0">'Rikti U.P.S. Aprail 2018'!$2:$4</definedName>
    <definedName name="_xlnm.Print_Titles" localSheetId="2">'Rikti Uchikirit Aprail 2018'!$2:$4</definedName>
  </definedNames>
  <calcPr fullCalcOnLoad="1"/>
</workbook>
</file>

<file path=xl/sharedStrings.xml><?xml version="1.0" encoding="utf-8"?>
<sst xmlns="http://schemas.openxmlformats.org/spreadsheetml/2006/main" count="557" uniqueCount="169">
  <si>
    <t>Ø0 la0</t>
  </si>
  <si>
    <t>fodkl [k.M</t>
  </si>
  <si>
    <t>fo|ky; dk uke</t>
  </si>
  <si>
    <t>dqy Nk= la[;k</t>
  </si>
  <si>
    <t>Lohd`fr ds lkis{k dk;Zjr</t>
  </si>
  <si>
    <t>;ksx</t>
  </si>
  <si>
    <t>iz0v0</t>
  </si>
  <si>
    <t xml:space="preserve">l0v0 </t>
  </si>
  <si>
    <t xml:space="preserve">f'k{kk fe= </t>
  </si>
  <si>
    <t>fodkl [k.M dk uke</t>
  </si>
  <si>
    <t>Nk= la0</t>
  </si>
  <si>
    <t>orZeku esa dqy dk;Zjr la[;k</t>
  </si>
  <si>
    <t>iz/kkuk/;kid</t>
  </si>
  <si>
    <t>fgUnh</t>
  </si>
  <si>
    <t>vaxzsth</t>
  </si>
  <si>
    <t>foKku</t>
  </si>
  <si>
    <t>lkekU;</t>
  </si>
  <si>
    <t>mnwZ</t>
  </si>
  <si>
    <t>dqy fjDr in</t>
  </si>
  <si>
    <t>vkj0Vh0bZ0 ekudkuqlkj Lohd`r in</t>
  </si>
  <si>
    <t>fo|ky; dk izdkj ¼jkT; ;kstuk@,l0,l0,0½</t>
  </si>
  <si>
    <t>fo"k;okj dk;Zjr l0v0</t>
  </si>
  <si>
    <t>orZeku esa fo"k;okj fjDr inksa  la[;k</t>
  </si>
  <si>
    <t>pEikor</t>
  </si>
  <si>
    <t>ckjkdksV</t>
  </si>
  <si>
    <t xml:space="preserve">jk0tw0gk0 fejrksyh </t>
  </si>
  <si>
    <t>jk0tw0gk0 NqykiS</t>
  </si>
  <si>
    <t>jkT;</t>
  </si>
  <si>
    <t>,l0,l0,0</t>
  </si>
  <si>
    <t>iqubZ</t>
  </si>
  <si>
    <t>iV~;wMk</t>
  </si>
  <si>
    <t xml:space="preserve"> iEnk</t>
  </si>
  <si>
    <t xml:space="preserve"> NhMkackWl</t>
  </si>
  <si>
    <t xml:space="preserve"> n~;kjrksyh</t>
  </si>
  <si>
    <t xml:space="preserve"> pkdesgrk</t>
  </si>
  <si>
    <t xml:space="preserve"> oYlksa</t>
  </si>
  <si>
    <t xml:space="preserve"> tejsMh</t>
  </si>
  <si>
    <t xml:space="preserve"> [ksrh</t>
  </si>
  <si>
    <t xml:space="preserve"> pejkSyh</t>
  </si>
  <si>
    <t xml:space="preserve"> iqfu;ky</t>
  </si>
  <si>
    <t xml:space="preserve"> cSMk</t>
  </si>
  <si>
    <t xml:space="preserve"> ckSrMh</t>
  </si>
  <si>
    <t xml:space="preserve">jk0m0ek0fo0 dkekT;wyk </t>
  </si>
  <si>
    <t>jk0m0ek0fo0 pwykxkWo</t>
  </si>
  <si>
    <t>jk0m0ek0fo0 dksBsjk</t>
  </si>
  <si>
    <t>jk0m0ek0fo0 flaXnk</t>
  </si>
  <si>
    <t>jk0m0ek0fo0 dkykdksV</t>
  </si>
  <si>
    <t>jk0b0dk0 cki:</t>
  </si>
  <si>
    <t>jk0m0ek0fo0 us=lyku</t>
  </si>
  <si>
    <t xml:space="preserve">jkT; </t>
  </si>
  <si>
    <t>jk0m0ek0fo0 NhMkackal</t>
  </si>
  <si>
    <t>Lohd`r</t>
  </si>
  <si>
    <t>jk0b0dk0 MksckHkkxw</t>
  </si>
  <si>
    <t>jk0b0dk em</t>
  </si>
  <si>
    <t>Ø0la0</t>
  </si>
  <si>
    <t>vkj-Vh-bZ- vuqlkj dqy Lohd`r in</t>
  </si>
  <si>
    <t>Js.kh</t>
  </si>
  <si>
    <t>nqxZe</t>
  </si>
  <si>
    <t>lqxe</t>
  </si>
  <si>
    <t>xq.kkad</t>
  </si>
  <si>
    <t xml:space="preserve">dqy dk;Zjr~ </t>
  </si>
  <si>
    <t xml:space="preserve">dqy fjfDr </t>
  </si>
  <si>
    <t xml:space="preserve"> pkSM+kjktiqj</t>
  </si>
  <si>
    <t xml:space="preserve">lYyk </t>
  </si>
  <si>
    <t xml:space="preserve">f[kj}kjh </t>
  </si>
  <si>
    <t xml:space="preserve">pkSM+h </t>
  </si>
  <si>
    <t xml:space="preserve">vkeM+k </t>
  </si>
  <si>
    <t xml:space="preserve">vkeuh </t>
  </si>
  <si>
    <t xml:space="preserve">flfe;kmjh </t>
  </si>
  <si>
    <t xml:space="preserve">iksyi </t>
  </si>
  <si>
    <t xml:space="preserve">yyqokikuh </t>
  </si>
  <si>
    <t xml:space="preserve">/kkSujkor </t>
  </si>
  <si>
    <t xml:space="preserve">cfLr;kWxwB </t>
  </si>
  <si>
    <t xml:space="preserve">cqxka[;kyh </t>
  </si>
  <si>
    <t>iMaxkcMksyh</t>
  </si>
  <si>
    <t xml:space="preserve">ysdveksMh </t>
  </si>
  <si>
    <t xml:space="preserve">vekSu </t>
  </si>
  <si>
    <t xml:space="preserve">fdjeksyk </t>
  </si>
  <si>
    <t xml:space="preserve">vedfM+;k </t>
  </si>
  <si>
    <t>fl.Mkyk</t>
  </si>
  <si>
    <t xml:space="preserve">flykM </t>
  </si>
  <si>
    <t xml:space="preserve">pwdkikSFk </t>
  </si>
  <si>
    <t xml:space="preserve">dBkSy </t>
  </si>
  <si>
    <t xml:space="preserve">mpkSyhxkSB </t>
  </si>
  <si>
    <t>uk;dxksB</t>
  </si>
  <si>
    <t xml:space="preserve">e0xak0Vudiqj </t>
  </si>
  <si>
    <t>okMZ ua0 3</t>
  </si>
  <si>
    <t>okMZ ua0 10</t>
  </si>
  <si>
    <t xml:space="preserve">Hktuiqj </t>
  </si>
  <si>
    <t xml:space="preserve">LVkªaxQkeZ </t>
  </si>
  <si>
    <t xml:space="preserve">csycaanxksB </t>
  </si>
  <si>
    <t>vkeM+k</t>
  </si>
  <si>
    <t>m0ek0fo0uhM mPphd`r</t>
  </si>
  <si>
    <t>jk0m0izk0fo0dSU;wMk dQYVk mPphd`r</t>
  </si>
  <si>
    <t>jk0ek0fo0fj;kalh mPphd`r</t>
  </si>
  <si>
    <t>jk0m0ek0fo0ctkSu mPphd`r</t>
  </si>
  <si>
    <t>jk0ek0fo lYyh mPphd`r</t>
  </si>
  <si>
    <t>jk0ek0fo0xksyh mPphd`r</t>
  </si>
  <si>
    <t>jk m ek fo fcjxqy mPphd`r</t>
  </si>
  <si>
    <t>jk0ek0fo0cMkssyh mPphd`r</t>
  </si>
  <si>
    <t>jk0ek0fo0fejrksyk mPphd`r</t>
  </si>
  <si>
    <t>jk0m0ek0fo0 ujflagMkWMkmPphd`r</t>
  </si>
  <si>
    <t>jk0m0izk0fo0lkSjkbZ mPphd`r</t>
  </si>
  <si>
    <t xml:space="preserve">ikVu ikVuh </t>
  </si>
  <si>
    <t>yksgk?kkV</t>
  </si>
  <si>
    <t xml:space="preserve">dksyh&lt;sd </t>
  </si>
  <si>
    <t>efugkj xkWo</t>
  </si>
  <si>
    <t xml:space="preserve">efV;ky </t>
  </si>
  <si>
    <t xml:space="preserve">ukdksV </t>
  </si>
  <si>
    <t xml:space="preserve">BkWVk </t>
  </si>
  <si>
    <t>nqqxZe</t>
  </si>
  <si>
    <t>&lt;ksajtk</t>
  </si>
  <si>
    <t xml:space="preserve">ukSfy;k </t>
  </si>
  <si>
    <t xml:space="preserve">iqYyk uohu </t>
  </si>
  <si>
    <t>ceudqMk</t>
  </si>
  <si>
    <t>pekSyk</t>
  </si>
  <si>
    <t xml:space="preserve">dq.Mhekjk </t>
  </si>
  <si>
    <t>deysMh</t>
  </si>
  <si>
    <t xml:space="preserve">ukdksV[kksfy;k </t>
  </si>
  <si>
    <t>dk;y</t>
  </si>
  <si>
    <t xml:space="preserve">nqxZe </t>
  </si>
  <si>
    <t xml:space="preserve">jk0m0izk0fo0 ikle </t>
  </si>
  <si>
    <t xml:space="preserve">jk0m0izk0fo0 lqYyk </t>
  </si>
  <si>
    <t>jk0b0dk0 jkS'kky</t>
  </si>
  <si>
    <t>jk0m0ek0fo0 n'kys[k</t>
  </si>
  <si>
    <t>jk0b0dk0 pensoy</t>
  </si>
  <si>
    <t>jk0b0dk0 tkudh/kkj</t>
  </si>
  <si>
    <t>jk0b0dk0 lwbZ</t>
  </si>
  <si>
    <t>jk0m0ek0fo0 MqaxjkysVh</t>
  </si>
  <si>
    <t>ikVh</t>
  </si>
  <si>
    <t>jk0izk0fo0 [ksrh[kku</t>
  </si>
  <si>
    <t>jk0izk0fo0 &lt;jkSat</t>
  </si>
  <si>
    <t>jk0izk0fo0 cMsr</t>
  </si>
  <si>
    <t>jk0izk0fo0 xM~;wMk uohu</t>
  </si>
  <si>
    <t>jk0izk0fo0 cwxkachM</t>
  </si>
  <si>
    <t>jk0izk0fo0 pkSMklkSu</t>
  </si>
  <si>
    <t>jk0izk0fo0 btjrksd</t>
  </si>
  <si>
    <t>jk0izk0fo0 vuikZ</t>
  </si>
  <si>
    <t>jk0izk0fo0 tk[k</t>
  </si>
  <si>
    <t>jk0izk0fo0 pkSMk</t>
  </si>
  <si>
    <t>jk0izk0fo0 lsykckx</t>
  </si>
  <si>
    <t>jk0izk0fo0 uSyksMh</t>
  </si>
  <si>
    <t>jk0izk0fo0 vkefyax</t>
  </si>
  <si>
    <t>jk0izk0fo0 lsjku</t>
  </si>
  <si>
    <t>jk0izk0fo0 [kkSyh</t>
  </si>
  <si>
    <t>jk0izk0fo0 Hkqb;kW</t>
  </si>
  <si>
    <t>jk0d0iw0ek0fo0 nsoh/kqjk</t>
  </si>
  <si>
    <t>jk0iw0ek0fo0 Mfl;kpkeh</t>
  </si>
  <si>
    <t>jk0iw0ek0fo0 pfYFk;ka</t>
  </si>
  <si>
    <t>jk0iw0ek0fo0 dqY;kyxkWo</t>
  </si>
  <si>
    <t>jk0iw0ek0fo0 ckWlcLokMh</t>
  </si>
  <si>
    <t>jk0iw0ek0fo0 pkSMkxwBa</t>
  </si>
  <si>
    <t>jk0iw0ek0fo0 ijsok</t>
  </si>
  <si>
    <t>jk0iw0ek0fo0 flC;ksyh</t>
  </si>
  <si>
    <t>jk0iw0ek0fo0 dthuk</t>
  </si>
  <si>
    <t>jk0iw0ek0fo0 lky</t>
  </si>
  <si>
    <t xml:space="preserve">jk0iw0ek0fo0 /kjlksa </t>
  </si>
  <si>
    <t>jk0iw0ek0fo0 VkW.k</t>
  </si>
  <si>
    <t>jk0iw0ek0fo0 eSjksyh</t>
  </si>
  <si>
    <t>jk0b0dk0 jed</t>
  </si>
  <si>
    <t>jk0m0ek0fo0 fley[ksr</t>
  </si>
  <si>
    <t xml:space="preserve">fo|ky; dk izdkj </t>
  </si>
  <si>
    <t>fjDr</t>
  </si>
  <si>
    <t xml:space="preserve">jktdh; izkFkfed fo|ky;ksa esa fjDr inksa dk fooj.k  tuin % pEikor </t>
  </si>
  <si>
    <t>uksV%&amp; fjDr inksa dh la[;k ?kV c&lt; ldrh gSA</t>
  </si>
  <si>
    <t>jktdh; mPp izkFkfed fo|ky;ksa esa fjfDr;ksa dk fooj.k  tuin dk uke % pEikor</t>
  </si>
  <si>
    <t>jktdh; mPphd`r fo|ky;ksa esa fjfDr;ksa dk fooj.k  tuin dk uke % pEikor</t>
  </si>
  <si>
    <t>xkSMh</t>
  </si>
  <si>
    <t>fo|ky; dk izdkj ¼jkT; ;kstuk@ ,l0,l0,0½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</si>
</sst>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Kruti Dev 010"/>
      <family val="0"/>
    </font>
    <font>
      <sz val="14"/>
      <name val="Kruti Dev 010"/>
      <family val="0"/>
    </font>
    <font>
      <sz val="11"/>
      <name val="Calibri"/>
      <family val="2"/>
    </font>
    <font>
      <b/>
      <sz val="14"/>
      <name val="Kruti Dev 010"/>
      <family val="0"/>
    </font>
    <font>
      <b/>
      <sz val="16"/>
      <color indexed="8"/>
      <name val="Kruti Dev 010"/>
      <family val="0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Kruti Dev 010"/>
      <family val="0"/>
    </font>
    <font>
      <b/>
      <sz val="18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Kruti Dev 010"/>
      <family val="0"/>
    </font>
    <font>
      <b/>
      <sz val="14"/>
      <color theme="1"/>
      <name val="Kruti Dev 010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43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52" applyFont="1" applyFill="1" applyBorder="1" applyAlignment="1" applyProtection="1">
      <alignment horizontal="center" vertical="center" wrapText="1"/>
      <protection/>
    </xf>
    <xf numFmtId="0" fontId="44" fillId="0" borderId="13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vkj-Vh-bZ-@%20kuqlkj%20dqy%20Lohd%60r%20in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10" sqref="C10"/>
    </sheetView>
  </sheetViews>
  <sheetFormatPr defaultColWidth="9.140625" defaultRowHeight="15"/>
  <cols>
    <col min="1" max="1" width="4.28125" style="1" customWidth="1"/>
    <col min="2" max="2" width="10.00390625" style="1" customWidth="1"/>
    <col min="3" max="3" width="25.28125" style="3" bestFit="1" customWidth="1"/>
    <col min="4" max="4" width="7.421875" style="8" customWidth="1"/>
    <col min="5" max="5" width="6.421875" style="1" customWidth="1"/>
    <col min="6" max="6" width="6.7109375" style="1" customWidth="1"/>
    <col min="7" max="7" width="11.57421875" style="1" customWidth="1"/>
    <col min="8" max="8" width="7.28125" style="1" customWidth="1"/>
    <col min="9" max="9" width="3.7109375" style="1" customWidth="1"/>
    <col min="10" max="10" width="3.57421875" style="1" customWidth="1"/>
    <col min="11" max="11" width="4.7109375" style="1" customWidth="1"/>
    <col min="12" max="12" width="3.7109375" style="1" customWidth="1"/>
    <col min="13" max="13" width="4.421875" style="1" customWidth="1"/>
    <col min="14" max="14" width="5.7109375" style="1" customWidth="1"/>
    <col min="15" max="15" width="5.28125" style="1" customWidth="1"/>
    <col min="16" max="17" width="4.28125" style="1" customWidth="1"/>
    <col min="18" max="18" width="3.28125" style="1" customWidth="1"/>
    <col min="19" max="19" width="3.57421875" style="1" customWidth="1"/>
    <col min="20" max="20" width="3.28125" style="2" customWidth="1"/>
    <col min="21" max="21" width="5.28125" style="1" customWidth="1"/>
    <col min="22" max="22" width="5.421875" style="1" customWidth="1"/>
    <col min="23" max="16384" width="9.140625" style="1" customWidth="1"/>
  </cols>
  <sheetData>
    <row r="1" spans="1:22" ht="18" customHeight="1">
      <c r="A1" s="54" t="s">
        <v>165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ht="15" customHeight="1">
      <c r="A2" s="55" t="s">
        <v>54</v>
      </c>
      <c r="B2" s="55" t="s">
        <v>9</v>
      </c>
      <c r="C2" s="58" t="s">
        <v>2</v>
      </c>
      <c r="D2" s="20"/>
      <c r="E2" s="20"/>
      <c r="F2" s="61" t="s">
        <v>10</v>
      </c>
      <c r="G2" s="55" t="s">
        <v>168</v>
      </c>
      <c r="H2" s="55" t="s">
        <v>51</v>
      </c>
      <c r="I2" s="64" t="s">
        <v>11</v>
      </c>
      <c r="J2" s="65"/>
      <c r="K2" s="65"/>
      <c r="L2" s="65"/>
      <c r="M2" s="65"/>
      <c r="N2" s="66"/>
      <c r="O2" s="61" t="s">
        <v>60</v>
      </c>
      <c r="P2" s="61" t="s">
        <v>61</v>
      </c>
      <c r="Q2" s="61" t="s">
        <v>6</v>
      </c>
      <c r="R2" s="70" t="s">
        <v>22</v>
      </c>
      <c r="S2" s="70"/>
      <c r="T2" s="70"/>
      <c r="U2" s="70"/>
      <c r="V2" s="70"/>
    </row>
    <row r="3" spans="1:22" ht="18" customHeight="1">
      <c r="A3" s="56"/>
      <c r="B3" s="56"/>
      <c r="C3" s="59"/>
      <c r="D3" s="21"/>
      <c r="E3" s="21"/>
      <c r="F3" s="62"/>
      <c r="G3" s="56"/>
      <c r="H3" s="56"/>
      <c r="I3" s="61" t="s">
        <v>12</v>
      </c>
      <c r="J3" s="64" t="s">
        <v>21</v>
      </c>
      <c r="K3" s="65"/>
      <c r="L3" s="65"/>
      <c r="M3" s="65"/>
      <c r="N3" s="66"/>
      <c r="O3" s="62"/>
      <c r="P3" s="62"/>
      <c r="Q3" s="62"/>
      <c r="R3" s="61" t="s">
        <v>13</v>
      </c>
      <c r="S3" s="61" t="s">
        <v>15</v>
      </c>
      <c r="T3" s="61" t="s">
        <v>16</v>
      </c>
      <c r="U3" s="61" t="s">
        <v>14</v>
      </c>
      <c r="V3" s="61" t="s">
        <v>17</v>
      </c>
    </row>
    <row r="4" spans="1:22" ht="45" customHeight="1">
      <c r="A4" s="57"/>
      <c r="B4" s="57"/>
      <c r="C4" s="60"/>
      <c r="D4" s="22" t="s">
        <v>59</v>
      </c>
      <c r="E4" s="22" t="s">
        <v>56</v>
      </c>
      <c r="F4" s="63"/>
      <c r="G4" s="57"/>
      <c r="H4" s="57"/>
      <c r="I4" s="63"/>
      <c r="J4" s="37" t="s">
        <v>13</v>
      </c>
      <c r="K4" s="37" t="s">
        <v>14</v>
      </c>
      <c r="L4" s="37" t="s">
        <v>15</v>
      </c>
      <c r="M4" s="37" t="s">
        <v>16</v>
      </c>
      <c r="N4" s="37" t="s">
        <v>17</v>
      </c>
      <c r="O4" s="63"/>
      <c r="P4" s="63"/>
      <c r="Q4" s="63"/>
      <c r="R4" s="63"/>
      <c r="S4" s="63"/>
      <c r="T4" s="63"/>
      <c r="U4" s="63"/>
      <c r="V4" s="63"/>
    </row>
    <row r="5" spans="1:22" ht="18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9">
        <v>18</v>
      </c>
      <c r="S5" s="9">
        <v>19</v>
      </c>
      <c r="T5" s="9">
        <v>20</v>
      </c>
      <c r="U5" s="9">
        <v>21</v>
      </c>
      <c r="V5" s="9">
        <v>22</v>
      </c>
    </row>
    <row r="6" spans="1:22" s="34" customFormat="1" ht="18" customHeight="1">
      <c r="A6" s="10">
        <v>1</v>
      </c>
      <c r="B6" s="17" t="s">
        <v>104</v>
      </c>
      <c r="C6" s="5" t="s">
        <v>121</v>
      </c>
      <c r="D6" s="23">
        <v>19</v>
      </c>
      <c r="E6" s="23" t="s">
        <v>120</v>
      </c>
      <c r="F6" s="6">
        <v>58</v>
      </c>
      <c r="G6" s="24" t="s">
        <v>27</v>
      </c>
      <c r="H6" s="6">
        <v>4</v>
      </c>
      <c r="I6" s="6">
        <v>1</v>
      </c>
      <c r="J6" s="6">
        <v>0</v>
      </c>
      <c r="K6" s="6">
        <v>0</v>
      </c>
      <c r="L6" s="6">
        <v>1</v>
      </c>
      <c r="M6" s="6">
        <v>0</v>
      </c>
      <c r="N6" s="6">
        <v>0</v>
      </c>
      <c r="O6" s="6">
        <f>I6+J6+K6+L6+M6+N6</f>
        <v>2</v>
      </c>
      <c r="P6" s="6">
        <f>H6-O6</f>
        <v>2</v>
      </c>
      <c r="Q6" s="6">
        <v>0</v>
      </c>
      <c r="R6" s="6">
        <v>1</v>
      </c>
      <c r="S6" s="6">
        <v>0</v>
      </c>
      <c r="T6" s="6">
        <v>1</v>
      </c>
      <c r="U6" s="6">
        <v>0</v>
      </c>
      <c r="V6" s="6">
        <v>0</v>
      </c>
    </row>
    <row r="7" spans="1:22" s="34" customFormat="1" ht="18" customHeight="1">
      <c r="A7" s="10">
        <v>2</v>
      </c>
      <c r="B7" s="17" t="s">
        <v>104</v>
      </c>
      <c r="C7" s="5" t="s">
        <v>122</v>
      </c>
      <c r="D7" s="23">
        <v>19</v>
      </c>
      <c r="E7" s="23" t="s">
        <v>120</v>
      </c>
      <c r="F7" s="6">
        <v>35</v>
      </c>
      <c r="G7" s="17" t="s">
        <v>28</v>
      </c>
      <c r="H7" s="6">
        <v>3</v>
      </c>
      <c r="I7" s="6">
        <v>0</v>
      </c>
      <c r="J7" s="6">
        <v>0</v>
      </c>
      <c r="K7" s="6">
        <v>0</v>
      </c>
      <c r="L7" s="6">
        <v>1</v>
      </c>
      <c r="M7" s="6">
        <v>1</v>
      </c>
      <c r="N7" s="6">
        <v>0</v>
      </c>
      <c r="O7" s="6">
        <f>I7+J7+K7+L7+M7+N7</f>
        <v>2</v>
      </c>
      <c r="P7" s="6">
        <f>H7-O7</f>
        <v>1</v>
      </c>
      <c r="Q7" s="6">
        <v>0</v>
      </c>
      <c r="R7" s="6">
        <v>1</v>
      </c>
      <c r="S7" s="6">
        <v>0</v>
      </c>
      <c r="T7" s="6">
        <v>0</v>
      </c>
      <c r="U7" s="6">
        <v>0</v>
      </c>
      <c r="V7" s="6">
        <v>0</v>
      </c>
    </row>
    <row r="8" spans="1:22" s="34" customFormat="1" ht="18" customHeight="1">
      <c r="A8" s="10">
        <v>3</v>
      </c>
      <c r="B8" s="43" t="s">
        <v>24</v>
      </c>
      <c r="C8" s="32" t="s">
        <v>25</v>
      </c>
      <c r="D8" s="13">
        <v>19</v>
      </c>
      <c r="E8" s="13" t="s">
        <v>57</v>
      </c>
      <c r="F8" s="6">
        <v>8</v>
      </c>
      <c r="G8" s="24" t="s">
        <v>27</v>
      </c>
      <c r="H8" s="10">
        <v>4</v>
      </c>
      <c r="I8" s="10">
        <v>1</v>
      </c>
      <c r="J8" s="10">
        <v>0</v>
      </c>
      <c r="K8" s="10">
        <v>0</v>
      </c>
      <c r="L8" s="10">
        <v>1</v>
      </c>
      <c r="M8" s="10">
        <v>1</v>
      </c>
      <c r="N8" s="10">
        <v>0</v>
      </c>
      <c r="O8" s="6">
        <v>3</v>
      </c>
      <c r="P8" s="6">
        <v>1</v>
      </c>
      <c r="Q8" s="6">
        <v>0</v>
      </c>
      <c r="R8" s="10">
        <v>1</v>
      </c>
      <c r="S8" s="10">
        <v>0</v>
      </c>
      <c r="T8" s="10">
        <v>0</v>
      </c>
      <c r="U8" s="10">
        <v>0</v>
      </c>
      <c r="V8" s="10">
        <v>0</v>
      </c>
    </row>
    <row r="9" spans="1:22" s="34" customFormat="1" ht="18" customHeight="1">
      <c r="A9" s="10">
        <v>4</v>
      </c>
      <c r="B9" s="43" t="s">
        <v>24</v>
      </c>
      <c r="C9" s="32" t="s">
        <v>26</v>
      </c>
      <c r="D9" s="13">
        <v>23</v>
      </c>
      <c r="E9" s="13" t="s">
        <v>57</v>
      </c>
      <c r="F9" s="6">
        <v>7</v>
      </c>
      <c r="G9" s="24" t="s">
        <v>28</v>
      </c>
      <c r="H9" s="10">
        <v>3</v>
      </c>
      <c r="I9" s="10">
        <v>0</v>
      </c>
      <c r="J9" s="10">
        <v>0</v>
      </c>
      <c r="K9" s="10">
        <v>0</v>
      </c>
      <c r="L9" s="10">
        <v>0</v>
      </c>
      <c r="M9" s="10">
        <v>1</v>
      </c>
      <c r="N9" s="10">
        <v>0</v>
      </c>
      <c r="O9" s="6">
        <v>1</v>
      </c>
      <c r="P9" s="10">
        <v>2</v>
      </c>
      <c r="Q9" s="6">
        <v>0</v>
      </c>
      <c r="R9" s="10">
        <v>1</v>
      </c>
      <c r="S9" s="10">
        <v>1</v>
      </c>
      <c r="T9" s="10">
        <v>0</v>
      </c>
      <c r="U9" s="10">
        <v>0</v>
      </c>
      <c r="V9" s="10">
        <v>0</v>
      </c>
    </row>
    <row r="10" spans="1:22" s="34" customFormat="1" ht="18" customHeight="1">
      <c r="A10" s="10">
        <v>5</v>
      </c>
      <c r="B10" s="17" t="s">
        <v>23</v>
      </c>
      <c r="C10" s="17" t="s">
        <v>80</v>
      </c>
      <c r="D10" s="6">
        <v>36</v>
      </c>
      <c r="E10" s="6" t="s">
        <v>58</v>
      </c>
      <c r="F10" s="6">
        <v>13</v>
      </c>
      <c r="G10" s="24" t="s">
        <v>28</v>
      </c>
      <c r="H10" s="6">
        <v>3</v>
      </c>
      <c r="I10" s="6">
        <v>0</v>
      </c>
      <c r="J10" s="6">
        <v>0</v>
      </c>
      <c r="K10" s="6">
        <v>0</v>
      </c>
      <c r="L10" s="6">
        <v>1</v>
      </c>
      <c r="M10" s="6">
        <v>1</v>
      </c>
      <c r="N10" s="6">
        <v>0</v>
      </c>
      <c r="O10" s="6">
        <f>SUM(I10:N10)</f>
        <v>2</v>
      </c>
      <c r="P10" s="6">
        <f>(H10-O10)</f>
        <v>1</v>
      </c>
      <c r="Q10" s="6">
        <v>0</v>
      </c>
      <c r="R10" s="6">
        <v>1</v>
      </c>
      <c r="S10" s="6">
        <v>0</v>
      </c>
      <c r="T10" s="6">
        <v>0</v>
      </c>
      <c r="U10" s="6">
        <v>0</v>
      </c>
      <c r="V10" s="6">
        <v>0</v>
      </c>
    </row>
    <row r="11" spans="1:22" s="34" customFormat="1" ht="18" customHeight="1">
      <c r="A11" s="10">
        <v>6</v>
      </c>
      <c r="B11" s="32" t="s">
        <v>23</v>
      </c>
      <c r="C11" s="32" t="s">
        <v>64</v>
      </c>
      <c r="D11" s="13">
        <v>18</v>
      </c>
      <c r="E11" s="13" t="s">
        <v>57</v>
      </c>
      <c r="F11" s="6">
        <v>36</v>
      </c>
      <c r="G11" s="24" t="s">
        <v>28</v>
      </c>
      <c r="H11" s="6">
        <v>3</v>
      </c>
      <c r="I11" s="6">
        <v>0</v>
      </c>
      <c r="J11" s="6">
        <v>0</v>
      </c>
      <c r="K11" s="6">
        <v>0</v>
      </c>
      <c r="L11" s="6">
        <v>1</v>
      </c>
      <c r="M11" s="6">
        <v>1</v>
      </c>
      <c r="N11" s="6">
        <v>0</v>
      </c>
      <c r="O11" s="6">
        <f>SUM(I11:N11)</f>
        <v>2</v>
      </c>
      <c r="P11" s="6">
        <f>(H11-O11)</f>
        <v>1</v>
      </c>
      <c r="Q11" s="6">
        <v>0</v>
      </c>
      <c r="R11" s="6">
        <v>1</v>
      </c>
      <c r="S11" s="6">
        <v>0</v>
      </c>
      <c r="T11" s="6">
        <v>0</v>
      </c>
      <c r="U11" s="6">
        <v>0</v>
      </c>
      <c r="V11" s="6">
        <v>0</v>
      </c>
    </row>
    <row r="12" spans="1:22" s="34" customFormat="1" ht="18" customHeight="1">
      <c r="A12" s="10">
        <v>7</v>
      </c>
      <c r="B12" s="33" t="s">
        <v>23</v>
      </c>
      <c r="C12" s="33" t="s">
        <v>68</v>
      </c>
      <c r="D12" s="14">
        <v>28</v>
      </c>
      <c r="E12" s="14" t="s">
        <v>57</v>
      </c>
      <c r="F12" s="31">
        <v>20</v>
      </c>
      <c r="G12" s="24" t="s">
        <v>28</v>
      </c>
      <c r="H12" s="31">
        <v>3</v>
      </c>
      <c r="I12" s="31">
        <v>0</v>
      </c>
      <c r="J12" s="31">
        <v>1</v>
      </c>
      <c r="K12" s="31">
        <v>0</v>
      </c>
      <c r="L12" s="31">
        <v>1</v>
      </c>
      <c r="M12" s="31">
        <v>0</v>
      </c>
      <c r="N12" s="31">
        <v>0</v>
      </c>
      <c r="O12" s="31">
        <f>SUM(I12:N12)</f>
        <v>2</v>
      </c>
      <c r="P12" s="31">
        <f>(H12-O12)</f>
        <v>1</v>
      </c>
      <c r="Q12" s="6">
        <v>0</v>
      </c>
      <c r="R12" s="31">
        <v>0</v>
      </c>
      <c r="S12" s="31">
        <v>0</v>
      </c>
      <c r="T12" s="31">
        <v>1</v>
      </c>
      <c r="U12" s="31">
        <v>0</v>
      </c>
      <c r="V12" s="31">
        <v>0</v>
      </c>
    </row>
    <row r="13" spans="1:22" s="34" customFormat="1" ht="18" customHeight="1">
      <c r="A13" s="10">
        <v>8</v>
      </c>
      <c r="B13" s="17" t="s">
        <v>23</v>
      </c>
      <c r="C13" s="17" t="s">
        <v>67</v>
      </c>
      <c r="D13" s="6">
        <v>17</v>
      </c>
      <c r="E13" s="6" t="s">
        <v>57</v>
      </c>
      <c r="F13" s="6">
        <v>18</v>
      </c>
      <c r="G13" s="24" t="s">
        <v>28</v>
      </c>
      <c r="H13" s="6">
        <v>3</v>
      </c>
      <c r="I13" s="6">
        <v>0</v>
      </c>
      <c r="J13" s="6">
        <v>0</v>
      </c>
      <c r="K13" s="6">
        <v>0</v>
      </c>
      <c r="L13" s="6">
        <v>1</v>
      </c>
      <c r="M13" s="6">
        <v>0</v>
      </c>
      <c r="N13" s="6">
        <v>0</v>
      </c>
      <c r="O13" s="6">
        <f>SUM(I13:N13)</f>
        <v>1</v>
      </c>
      <c r="P13" s="6">
        <f>(H13-O13)</f>
        <v>2</v>
      </c>
      <c r="Q13" s="6">
        <v>0</v>
      </c>
      <c r="R13" s="6">
        <v>1</v>
      </c>
      <c r="S13" s="6">
        <v>0</v>
      </c>
      <c r="T13" s="6">
        <v>1</v>
      </c>
      <c r="U13" s="6">
        <v>0</v>
      </c>
      <c r="V13" s="6">
        <v>0</v>
      </c>
    </row>
    <row r="14" spans="1:22" s="34" customFormat="1" ht="18" customHeight="1">
      <c r="A14" s="10">
        <v>9</v>
      </c>
      <c r="B14" s="17" t="s">
        <v>23</v>
      </c>
      <c r="C14" s="17" t="s">
        <v>91</v>
      </c>
      <c r="D14" s="6">
        <v>16</v>
      </c>
      <c r="E14" s="6" t="s">
        <v>57</v>
      </c>
      <c r="F14" s="6">
        <v>21</v>
      </c>
      <c r="G14" s="24" t="s">
        <v>28</v>
      </c>
      <c r="H14" s="6">
        <v>3</v>
      </c>
      <c r="I14" s="6">
        <v>0</v>
      </c>
      <c r="J14" s="6">
        <v>1</v>
      </c>
      <c r="K14" s="6">
        <v>0</v>
      </c>
      <c r="L14" s="6">
        <v>1</v>
      </c>
      <c r="M14" s="6">
        <v>0</v>
      </c>
      <c r="N14" s="6">
        <v>0</v>
      </c>
      <c r="O14" s="6">
        <f>SUM(I14:N14)</f>
        <v>2</v>
      </c>
      <c r="P14" s="6">
        <f>(H14-O14)</f>
        <v>1</v>
      </c>
      <c r="Q14" s="6">
        <v>0</v>
      </c>
      <c r="R14" s="6">
        <v>0</v>
      </c>
      <c r="S14" s="6">
        <v>0</v>
      </c>
      <c r="T14" s="6">
        <v>1</v>
      </c>
      <c r="U14" s="6">
        <v>0</v>
      </c>
      <c r="V14" s="6">
        <v>0</v>
      </c>
    </row>
    <row r="15" spans="1:22" s="34" customFormat="1" ht="18" customHeight="1">
      <c r="A15" s="10">
        <v>10</v>
      </c>
      <c r="B15" s="17" t="s">
        <v>23</v>
      </c>
      <c r="C15" s="17" t="s">
        <v>82</v>
      </c>
      <c r="D15" s="6">
        <v>20</v>
      </c>
      <c r="E15" s="6" t="s">
        <v>57</v>
      </c>
      <c r="F15" s="6">
        <v>28</v>
      </c>
      <c r="G15" s="24" t="s">
        <v>28</v>
      </c>
      <c r="H15" s="6">
        <v>3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f>SUM(I15:N15)</f>
        <v>0</v>
      </c>
      <c r="P15" s="6">
        <f>(H15-O15)</f>
        <v>3</v>
      </c>
      <c r="Q15" s="6">
        <v>0</v>
      </c>
      <c r="R15" s="6">
        <v>1</v>
      </c>
      <c r="S15" s="6">
        <v>1</v>
      </c>
      <c r="T15" s="6">
        <v>1</v>
      </c>
      <c r="U15" s="6">
        <v>0</v>
      </c>
      <c r="V15" s="6">
        <v>0</v>
      </c>
    </row>
    <row r="16" spans="1:22" s="34" customFormat="1" ht="18" customHeight="1">
      <c r="A16" s="10">
        <v>11</v>
      </c>
      <c r="B16" s="24" t="s">
        <v>129</v>
      </c>
      <c r="C16" s="24" t="s">
        <v>146</v>
      </c>
      <c r="D16" s="10">
        <v>28</v>
      </c>
      <c r="E16" s="10" t="s">
        <v>57</v>
      </c>
      <c r="F16" s="6">
        <v>15</v>
      </c>
      <c r="G16" s="24" t="s">
        <v>27</v>
      </c>
      <c r="H16" s="10">
        <v>4</v>
      </c>
      <c r="I16" s="10">
        <v>1</v>
      </c>
      <c r="J16" s="10">
        <v>0</v>
      </c>
      <c r="K16" s="10">
        <v>0</v>
      </c>
      <c r="L16" s="10">
        <v>1</v>
      </c>
      <c r="M16" s="10">
        <v>1</v>
      </c>
      <c r="N16" s="10">
        <v>0</v>
      </c>
      <c r="O16" s="10">
        <v>3</v>
      </c>
      <c r="P16" s="10">
        <v>1</v>
      </c>
      <c r="Q16" s="6">
        <v>0</v>
      </c>
      <c r="R16" s="10">
        <v>1</v>
      </c>
      <c r="S16" s="6">
        <v>0</v>
      </c>
      <c r="T16" s="18">
        <v>0</v>
      </c>
      <c r="U16" s="18">
        <v>0</v>
      </c>
      <c r="V16" s="18">
        <v>0</v>
      </c>
    </row>
    <row r="17" spans="1:22" s="34" customFormat="1" ht="18" customHeight="1">
      <c r="A17" s="10">
        <v>12</v>
      </c>
      <c r="B17" s="24" t="s">
        <v>129</v>
      </c>
      <c r="C17" s="24" t="s">
        <v>148</v>
      </c>
      <c r="D17" s="10">
        <v>28</v>
      </c>
      <c r="E17" s="10" t="s">
        <v>57</v>
      </c>
      <c r="F17" s="6">
        <v>12</v>
      </c>
      <c r="G17" s="24" t="s">
        <v>28</v>
      </c>
      <c r="H17" s="10">
        <v>3</v>
      </c>
      <c r="I17" s="10">
        <v>0</v>
      </c>
      <c r="J17" s="10">
        <v>1</v>
      </c>
      <c r="K17" s="10">
        <v>0</v>
      </c>
      <c r="L17" s="10">
        <v>1</v>
      </c>
      <c r="M17" s="10">
        <v>0</v>
      </c>
      <c r="N17" s="10">
        <v>0</v>
      </c>
      <c r="O17" s="10">
        <v>2</v>
      </c>
      <c r="P17" s="10">
        <v>1</v>
      </c>
      <c r="Q17" s="6">
        <v>0</v>
      </c>
      <c r="R17" s="10">
        <v>0</v>
      </c>
      <c r="S17" s="6">
        <v>0</v>
      </c>
      <c r="T17" s="10">
        <v>1</v>
      </c>
      <c r="U17" s="10">
        <v>0</v>
      </c>
      <c r="V17" s="10">
        <v>0</v>
      </c>
    </row>
    <row r="18" spans="1:22" s="34" customFormat="1" ht="18" customHeight="1">
      <c r="A18" s="10">
        <v>13</v>
      </c>
      <c r="B18" s="24" t="s">
        <v>129</v>
      </c>
      <c r="C18" s="24" t="s">
        <v>149</v>
      </c>
      <c r="D18" s="10">
        <v>25</v>
      </c>
      <c r="E18" s="10" t="s">
        <v>57</v>
      </c>
      <c r="F18" s="6">
        <v>58</v>
      </c>
      <c r="G18" s="24" t="s">
        <v>27</v>
      </c>
      <c r="H18" s="10">
        <v>4</v>
      </c>
      <c r="I18" s="10">
        <v>1</v>
      </c>
      <c r="J18" s="10">
        <v>0</v>
      </c>
      <c r="K18" s="10">
        <v>0</v>
      </c>
      <c r="L18" s="10">
        <v>1</v>
      </c>
      <c r="M18" s="10">
        <v>0</v>
      </c>
      <c r="N18" s="10">
        <v>0</v>
      </c>
      <c r="O18" s="10">
        <v>2</v>
      </c>
      <c r="P18" s="10">
        <v>2</v>
      </c>
      <c r="Q18" s="6">
        <v>0</v>
      </c>
      <c r="R18" s="10">
        <v>1</v>
      </c>
      <c r="S18" s="6">
        <v>0</v>
      </c>
      <c r="T18" s="10">
        <v>1</v>
      </c>
      <c r="U18" s="10">
        <v>0</v>
      </c>
      <c r="V18" s="10">
        <v>0</v>
      </c>
    </row>
    <row r="19" spans="1:22" s="34" customFormat="1" ht="18" customHeight="1">
      <c r="A19" s="10">
        <v>14</v>
      </c>
      <c r="B19" s="24" t="s">
        <v>129</v>
      </c>
      <c r="C19" s="24" t="s">
        <v>150</v>
      </c>
      <c r="D19" s="10">
        <v>24</v>
      </c>
      <c r="E19" s="10" t="s">
        <v>57</v>
      </c>
      <c r="F19" s="6">
        <v>39</v>
      </c>
      <c r="G19" s="24" t="s">
        <v>28</v>
      </c>
      <c r="H19" s="10">
        <v>3</v>
      </c>
      <c r="I19" s="10">
        <v>0</v>
      </c>
      <c r="J19" s="10">
        <v>0</v>
      </c>
      <c r="K19" s="10">
        <v>0</v>
      </c>
      <c r="L19" s="10">
        <v>1</v>
      </c>
      <c r="M19" s="10">
        <v>1</v>
      </c>
      <c r="N19" s="10">
        <v>0</v>
      </c>
      <c r="O19" s="10">
        <v>2</v>
      </c>
      <c r="P19" s="10">
        <v>1</v>
      </c>
      <c r="Q19" s="6">
        <v>0</v>
      </c>
      <c r="R19" s="10">
        <v>1</v>
      </c>
      <c r="S19" s="6">
        <v>0</v>
      </c>
      <c r="T19" s="10">
        <v>0</v>
      </c>
      <c r="U19" s="10">
        <v>0</v>
      </c>
      <c r="V19" s="10">
        <v>0</v>
      </c>
    </row>
    <row r="20" spans="1:22" s="34" customFormat="1" ht="18" customHeight="1">
      <c r="A20" s="10">
        <v>15</v>
      </c>
      <c r="B20" s="24" t="s">
        <v>129</v>
      </c>
      <c r="C20" s="24" t="s">
        <v>151</v>
      </c>
      <c r="D20" s="10">
        <v>21</v>
      </c>
      <c r="E20" s="10" t="s">
        <v>57</v>
      </c>
      <c r="F20" s="6">
        <v>27</v>
      </c>
      <c r="G20" s="24" t="s">
        <v>27</v>
      </c>
      <c r="H20" s="10">
        <v>4</v>
      </c>
      <c r="I20" s="10">
        <v>1</v>
      </c>
      <c r="J20" s="10">
        <v>1</v>
      </c>
      <c r="K20" s="10">
        <v>0</v>
      </c>
      <c r="L20" s="10">
        <v>1</v>
      </c>
      <c r="M20" s="10">
        <v>0</v>
      </c>
      <c r="N20" s="10">
        <v>0</v>
      </c>
      <c r="O20" s="10">
        <v>3</v>
      </c>
      <c r="P20" s="10">
        <v>1</v>
      </c>
      <c r="Q20" s="6">
        <v>0</v>
      </c>
      <c r="R20" s="10">
        <v>0</v>
      </c>
      <c r="S20" s="6">
        <v>0</v>
      </c>
      <c r="T20" s="10">
        <v>1</v>
      </c>
      <c r="U20" s="10">
        <v>0</v>
      </c>
      <c r="V20" s="10">
        <v>0</v>
      </c>
    </row>
    <row r="21" spans="1:22" s="34" customFormat="1" ht="18" customHeight="1">
      <c r="A21" s="10">
        <v>16</v>
      </c>
      <c r="B21" s="24" t="s">
        <v>129</v>
      </c>
      <c r="C21" s="24" t="s">
        <v>152</v>
      </c>
      <c r="D21" s="10">
        <v>26</v>
      </c>
      <c r="E21" s="10" t="s">
        <v>57</v>
      </c>
      <c r="F21" s="6">
        <v>19</v>
      </c>
      <c r="G21" s="24" t="s">
        <v>27</v>
      </c>
      <c r="H21" s="10">
        <v>4</v>
      </c>
      <c r="I21" s="10">
        <v>1</v>
      </c>
      <c r="J21" s="10">
        <v>0</v>
      </c>
      <c r="K21" s="10">
        <v>0</v>
      </c>
      <c r="L21" s="10">
        <v>1</v>
      </c>
      <c r="M21" s="10">
        <v>0</v>
      </c>
      <c r="N21" s="10">
        <v>0</v>
      </c>
      <c r="O21" s="10">
        <v>2</v>
      </c>
      <c r="P21" s="10">
        <v>2</v>
      </c>
      <c r="Q21" s="6">
        <v>0</v>
      </c>
      <c r="R21" s="10">
        <v>1</v>
      </c>
      <c r="S21" s="6">
        <v>0</v>
      </c>
      <c r="T21" s="10">
        <v>1</v>
      </c>
      <c r="U21" s="10">
        <v>0</v>
      </c>
      <c r="V21" s="10">
        <v>0</v>
      </c>
    </row>
    <row r="22" spans="1:22" s="34" customFormat="1" ht="18" customHeight="1">
      <c r="A22" s="10">
        <v>17</v>
      </c>
      <c r="B22" s="24" t="s">
        <v>129</v>
      </c>
      <c r="C22" s="24" t="s">
        <v>153</v>
      </c>
      <c r="D22" s="10">
        <v>19</v>
      </c>
      <c r="E22" s="10" t="s">
        <v>57</v>
      </c>
      <c r="F22" s="6">
        <v>35</v>
      </c>
      <c r="G22" s="24" t="s">
        <v>27</v>
      </c>
      <c r="H22" s="10">
        <v>4</v>
      </c>
      <c r="I22" s="10">
        <v>0</v>
      </c>
      <c r="J22" s="10">
        <v>0</v>
      </c>
      <c r="K22" s="10">
        <v>0</v>
      </c>
      <c r="L22" s="10">
        <v>0</v>
      </c>
      <c r="M22" s="10">
        <v>1</v>
      </c>
      <c r="N22" s="10">
        <v>0</v>
      </c>
      <c r="O22" s="10">
        <v>1</v>
      </c>
      <c r="P22" s="10">
        <v>3</v>
      </c>
      <c r="Q22" s="10">
        <v>1</v>
      </c>
      <c r="R22" s="10">
        <v>1</v>
      </c>
      <c r="S22" s="6">
        <v>1</v>
      </c>
      <c r="T22" s="10">
        <v>0</v>
      </c>
      <c r="U22" s="10">
        <v>0</v>
      </c>
      <c r="V22" s="10">
        <v>0</v>
      </c>
    </row>
    <row r="23" spans="1:22" s="34" customFormat="1" ht="18" customHeight="1">
      <c r="A23" s="10">
        <v>18</v>
      </c>
      <c r="B23" s="24" t="s">
        <v>129</v>
      </c>
      <c r="C23" s="24" t="s">
        <v>154</v>
      </c>
      <c r="D23" s="10">
        <v>18</v>
      </c>
      <c r="E23" s="10" t="s">
        <v>57</v>
      </c>
      <c r="F23" s="6">
        <v>31</v>
      </c>
      <c r="G23" s="24" t="s">
        <v>28</v>
      </c>
      <c r="H23" s="10">
        <v>3</v>
      </c>
      <c r="I23" s="10">
        <v>0</v>
      </c>
      <c r="J23" s="10">
        <v>1</v>
      </c>
      <c r="K23" s="10">
        <v>0</v>
      </c>
      <c r="L23" s="10">
        <v>1</v>
      </c>
      <c r="M23" s="10">
        <v>0</v>
      </c>
      <c r="N23" s="10">
        <v>0</v>
      </c>
      <c r="O23" s="10">
        <v>2</v>
      </c>
      <c r="P23" s="10">
        <v>1</v>
      </c>
      <c r="Q23" s="6">
        <v>0</v>
      </c>
      <c r="R23" s="10">
        <v>0</v>
      </c>
      <c r="S23" s="6">
        <v>0</v>
      </c>
      <c r="T23" s="10">
        <v>1</v>
      </c>
      <c r="U23" s="10">
        <v>0</v>
      </c>
      <c r="V23" s="10">
        <v>0</v>
      </c>
    </row>
    <row r="24" spans="1:22" s="34" customFormat="1" ht="18" customHeight="1">
      <c r="A24" s="10">
        <v>19</v>
      </c>
      <c r="B24" s="43" t="s">
        <v>129</v>
      </c>
      <c r="C24" s="43" t="s">
        <v>147</v>
      </c>
      <c r="D24" s="44">
        <v>31</v>
      </c>
      <c r="E24" s="44" t="s">
        <v>58</v>
      </c>
      <c r="F24" s="6">
        <v>40</v>
      </c>
      <c r="G24" s="24" t="s">
        <v>28</v>
      </c>
      <c r="H24" s="10">
        <v>3</v>
      </c>
      <c r="I24" s="10">
        <v>0</v>
      </c>
      <c r="J24" s="10">
        <v>0</v>
      </c>
      <c r="K24" s="10">
        <v>0</v>
      </c>
      <c r="L24" s="10">
        <v>1</v>
      </c>
      <c r="M24" s="10">
        <v>1</v>
      </c>
      <c r="N24" s="10">
        <v>0</v>
      </c>
      <c r="O24" s="10">
        <v>2</v>
      </c>
      <c r="P24" s="10">
        <v>1</v>
      </c>
      <c r="Q24" s="6">
        <v>0</v>
      </c>
      <c r="R24" s="10">
        <v>1</v>
      </c>
      <c r="S24" s="6">
        <v>0</v>
      </c>
      <c r="T24" s="18">
        <v>0</v>
      </c>
      <c r="U24" s="18">
        <v>0</v>
      </c>
      <c r="V24" s="18">
        <v>0</v>
      </c>
    </row>
    <row r="25" spans="1:22" s="34" customFormat="1" ht="18" customHeight="1">
      <c r="A25" s="10">
        <v>20</v>
      </c>
      <c r="B25" s="24" t="s">
        <v>129</v>
      </c>
      <c r="C25" s="24" t="s">
        <v>155</v>
      </c>
      <c r="D25" s="10">
        <v>22</v>
      </c>
      <c r="E25" s="10" t="s">
        <v>57</v>
      </c>
      <c r="F25" s="6">
        <v>42</v>
      </c>
      <c r="G25" s="24" t="s">
        <v>28</v>
      </c>
      <c r="H25" s="10">
        <v>3</v>
      </c>
      <c r="I25" s="10">
        <v>0</v>
      </c>
      <c r="J25" s="10">
        <v>0</v>
      </c>
      <c r="K25" s="10">
        <v>0</v>
      </c>
      <c r="L25" s="10">
        <v>1</v>
      </c>
      <c r="M25" s="10">
        <v>1</v>
      </c>
      <c r="N25" s="10">
        <v>0</v>
      </c>
      <c r="O25" s="10">
        <v>2</v>
      </c>
      <c r="P25" s="10">
        <v>1</v>
      </c>
      <c r="Q25" s="6">
        <v>0</v>
      </c>
      <c r="R25" s="10">
        <v>1</v>
      </c>
      <c r="S25" s="6">
        <v>0</v>
      </c>
      <c r="T25" s="10">
        <v>0</v>
      </c>
      <c r="U25" s="10">
        <v>0</v>
      </c>
      <c r="V25" s="10">
        <v>0</v>
      </c>
    </row>
    <row r="26" spans="1:22" s="34" customFormat="1" ht="18" customHeight="1">
      <c r="A26" s="10">
        <v>21</v>
      </c>
      <c r="B26" s="24" t="s">
        <v>129</v>
      </c>
      <c r="C26" s="24" t="s">
        <v>156</v>
      </c>
      <c r="D26" s="10">
        <v>25</v>
      </c>
      <c r="E26" s="10" t="s">
        <v>57</v>
      </c>
      <c r="F26" s="6">
        <v>35</v>
      </c>
      <c r="G26" s="24" t="s">
        <v>28</v>
      </c>
      <c r="H26" s="10">
        <v>3</v>
      </c>
      <c r="I26" s="10">
        <v>0</v>
      </c>
      <c r="J26" s="10">
        <v>1</v>
      </c>
      <c r="K26" s="10">
        <v>0</v>
      </c>
      <c r="L26" s="10">
        <v>1</v>
      </c>
      <c r="M26" s="10">
        <v>0</v>
      </c>
      <c r="N26" s="10">
        <v>0</v>
      </c>
      <c r="O26" s="10">
        <v>2</v>
      </c>
      <c r="P26" s="10">
        <v>1</v>
      </c>
      <c r="Q26" s="6">
        <v>0</v>
      </c>
      <c r="R26" s="10">
        <v>0</v>
      </c>
      <c r="S26" s="6">
        <v>0</v>
      </c>
      <c r="T26" s="10">
        <v>1</v>
      </c>
      <c r="U26" s="10">
        <v>0</v>
      </c>
      <c r="V26" s="10">
        <v>0</v>
      </c>
    </row>
    <row r="27" spans="1:22" s="34" customFormat="1" ht="18" customHeight="1">
      <c r="A27" s="10">
        <v>22</v>
      </c>
      <c r="B27" s="24" t="s">
        <v>129</v>
      </c>
      <c r="C27" s="24" t="s">
        <v>157</v>
      </c>
      <c r="D27" s="10">
        <v>27</v>
      </c>
      <c r="E27" s="10" t="s">
        <v>57</v>
      </c>
      <c r="F27" s="6">
        <v>20</v>
      </c>
      <c r="G27" s="24" t="s">
        <v>27</v>
      </c>
      <c r="H27" s="10">
        <v>4</v>
      </c>
      <c r="I27" s="10">
        <v>0</v>
      </c>
      <c r="J27" s="10">
        <v>0</v>
      </c>
      <c r="K27" s="10">
        <v>0</v>
      </c>
      <c r="L27" s="10">
        <v>1</v>
      </c>
      <c r="M27" s="10">
        <v>0</v>
      </c>
      <c r="N27" s="10">
        <v>0</v>
      </c>
      <c r="O27" s="10">
        <v>1</v>
      </c>
      <c r="P27" s="10">
        <v>3</v>
      </c>
      <c r="Q27" s="10">
        <v>1</v>
      </c>
      <c r="R27" s="10">
        <v>1</v>
      </c>
      <c r="S27" s="6">
        <v>0</v>
      </c>
      <c r="T27" s="10">
        <v>1</v>
      </c>
      <c r="U27" s="10">
        <v>0</v>
      </c>
      <c r="V27" s="10">
        <v>0</v>
      </c>
    </row>
    <row r="28" spans="1:22" s="34" customFormat="1" ht="18" customHeight="1">
      <c r="A28" s="10">
        <v>23</v>
      </c>
      <c r="B28" s="24" t="s">
        <v>129</v>
      </c>
      <c r="C28" s="24" t="s">
        <v>158</v>
      </c>
      <c r="D28" s="10">
        <v>27</v>
      </c>
      <c r="E28" s="10" t="s">
        <v>57</v>
      </c>
      <c r="F28" s="6">
        <v>20</v>
      </c>
      <c r="G28" s="24" t="s">
        <v>27</v>
      </c>
      <c r="H28" s="10">
        <v>4</v>
      </c>
      <c r="I28" s="10">
        <v>1</v>
      </c>
      <c r="J28" s="10">
        <v>1</v>
      </c>
      <c r="K28" s="10">
        <v>0</v>
      </c>
      <c r="L28" s="10">
        <v>1</v>
      </c>
      <c r="M28" s="10">
        <v>0</v>
      </c>
      <c r="N28" s="10">
        <v>0</v>
      </c>
      <c r="O28" s="10">
        <v>3</v>
      </c>
      <c r="P28" s="10">
        <v>1</v>
      </c>
      <c r="Q28" s="6">
        <v>0</v>
      </c>
      <c r="R28" s="10">
        <v>0</v>
      </c>
      <c r="S28" s="6">
        <v>0</v>
      </c>
      <c r="T28" s="10">
        <v>1</v>
      </c>
      <c r="U28" s="10">
        <v>0</v>
      </c>
      <c r="V28" s="10">
        <v>0</v>
      </c>
    </row>
    <row r="29" spans="1:22" ht="18.75">
      <c r="A29" s="67" t="s">
        <v>5</v>
      </c>
      <c r="B29" s="68"/>
      <c r="C29" s="68"/>
      <c r="D29" s="68"/>
      <c r="E29" s="69"/>
      <c r="F29" s="35">
        <f>SUM(F6:F28)</f>
        <v>637</v>
      </c>
      <c r="G29" s="35"/>
      <c r="H29" s="35">
        <f aca="true" t="shared" si="0" ref="H29:V29">SUM(H6:H28)</f>
        <v>78</v>
      </c>
      <c r="I29" s="35">
        <f t="shared" si="0"/>
        <v>7</v>
      </c>
      <c r="J29" s="35">
        <f t="shared" si="0"/>
        <v>7</v>
      </c>
      <c r="K29" s="35">
        <f t="shared" si="0"/>
        <v>0</v>
      </c>
      <c r="L29" s="35">
        <f t="shared" si="0"/>
        <v>20</v>
      </c>
      <c r="M29" s="35">
        <f t="shared" si="0"/>
        <v>10</v>
      </c>
      <c r="N29" s="35">
        <f t="shared" si="0"/>
        <v>0</v>
      </c>
      <c r="O29" s="35">
        <f t="shared" si="0"/>
        <v>44</v>
      </c>
      <c r="P29" s="35">
        <f t="shared" si="0"/>
        <v>34</v>
      </c>
      <c r="Q29" s="35">
        <f t="shared" si="0"/>
        <v>2</v>
      </c>
      <c r="R29" s="35">
        <f t="shared" si="0"/>
        <v>16</v>
      </c>
      <c r="S29" s="35">
        <f t="shared" si="0"/>
        <v>3</v>
      </c>
      <c r="T29" s="35">
        <f t="shared" si="0"/>
        <v>13</v>
      </c>
      <c r="U29" s="35">
        <f t="shared" si="0"/>
        <v>0</v>
      </c>
      <c r="V29" s="35">
        <f t="shared" si="0"/>
        <v>0</v>
      </c>
    </row>
    <row r="30" spans="1:4" ht="23.25">
      <c r="A30" s="49" t="s">
        <v>164</v>
      </c>
      <c r="B30" s="3"/>
      <c r="C30" s="8"/>
      <c r="D30" s="1"/>
    </row>
  </sheetData>
  <sheetProtection/>
  <mergeCells count="20">
    <mergeCell ref="A29:E29"/>
    <mergeCell ref="R2:V2"/>
    <mergeCell ref="I3:I4"/>
    <mergeCell ref="J3:N3"/>
    <mergeCell ref="R3:R4"/>
    <mergeCell ref="S3:S4"/>
    <mergeCell ref="T3:T4"/>
    <mergeCell ref="U3:U4"/>
    <mergeCell ref="V3:V4"/>
    <mergeCell ref="A1:V1"/>
    <mergeCell ref="A2:A4"/>
    <mergeCell ref="B2:B4"/>
    <mergeCell ref="C2:C4"/>
    <mergeCell ref="F2:F4"/>
    <mergeCell ref="G2:G4"/>
    <mergeCell ref="H2:H4"/>
    <mergeCell ref="I2:N2"/>
    <mergeCell ref="O2:O4"/>
    <mergeCell ref="P2:P4"/>
    <mergeCell ref="Q2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zoomScaleSheetLayoutView="80" zoomScalePageLayoutView="0" workbookViewId="0" topLeftCell="A70">
      <selection activeCell="C70" sqref="C70"/>
    </sheetView>
  </sheetViews>
  <sheetFormatPr defaultColWidth="8.7109375" defaultRowHeight="15"/>
  <cols>
    <col min="1" max="1" width="4.00390625" style="4" customWidth="1"/>
    <col min="2" max="2" width="9.00390625" style="4" customWidth="1"/>
    <col min="3" max="3" width="10.28125" style="4" customWidth="1"/>
    <col min="4" max="4" width="21.140625" style="4" bestFit="1" customWidth="1"/>
    <col min="5" max="5" width="5.7109375" style="4" customWidth="1"/>
    <col min="6" max="6" width="6.8515625" style="4" customWidth="1"/>
    <col min="7" max="7" width="10.7109375" style="4" customWidth="1"/>
    <col min="8" max="8" width="5.57421875" style="4" customWidth="1"/>
    <col min="9" max="9" width="6.57421875" style="4" customWidth="1"/>
    <col min="10" max="10" width="6.28125" style="4" customWidth="1"/>
    <col min="11" max="11" width="4.28125" style="4" bestFit="1" customWidth="1"/>
    <col min="12" max="16384" width="8.7109375" style="4" customWidth="1"/>
  </cols>
  <sheetData>
    <row r="1" spans="1:14" ht="18" customHeight="1">
      <c r="A1" s="71" t="s">
        <v>163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8" customHeight="1">
      <c r="A2" s="72" t="s">
        <v>0</v>
      </c>
      <c r="B2" s="74" t="s">
        <v>1</v>
      </c>
      <c r="C2" s="72" t="s">
        <v>161</v>
      </c>
      <c r="D2" s="75" t="s">
        <v>2</v>
      </c>
      <c r="E2" s="58" t="s">
        <v>56</v>
      </c>
      <c r="F2" s="72" t="s">
        <v>3</v>
      </c>
      <c r="G2" s="72" t="s">
        <v>19</v>
      </c>
      <c r="H2" s="72" t="s">
        <v>4</v>
      </c>
      <c r="I2" s="72"/>
      <c r="J2" s="72"/>
      <c r="K2" s="72" t="s">
        <v>5</v>
      </c>
      <c r="L2" s="76" t="s">
        <v>162</v>
      </c>
      <c r="M2" s="76"/>
      <c r="N2" s="72" t="s">
        <v>18</v>
      </c>
    </row>
    <row r="3" spans="1:14" ht="43.5" customHeight="1">
      <c r="A3" s="72"/>
      <c r="B3" s="74"/>
      <c r="C3" s="72"/>
      <c r="D3" s="75"/>
      <c r="E3" s="60"/>
      <c r="F3" s="72"/>
      <c r="G3" s="72"/>
      <c r="H3" s="47" t="s">
        <v>6</v>
      </c>
      <c r="I3" s="46" t="s">
        <v>7</v>
      </c>
      <c r="J3" s="46" t="s">
        <v>8</v>
      </c>
      <c r="K3" s="72"/>
      <c r="L3" s="46" t="s">
        <v>6</v>
      </c>
      <c r="M3" s="46" t="s">
        <v>7</v>
      </c>
      <c r="N3" s="72"/>
    </row>
    <row r="4" spans="1:14" ht="18" customHeight="1">
      <c r="A4" s="50">
        <v>1</v>
      </c>
      <c r="B4" s="7" t="s">
        <v>104</v>
      </c>
      <c r="C4" s="5" t="s">
        <v>27</v>
      </c>
      <c r="D4" s="5" t="s">
        <v>103</v>
      </c>
      <c r="E4" s="12" t="s">
        <v>58</v>
      </c>
      <c r="F4" s="6">
        <v>48</v>
      </c>
      <c r="G4" s="46">
        <v>2</v>
      </c>
      <c r="H4" s="46">
        <v>1</v>
      </c>
      <c r="I4" s="46">
        <v>0</v>
      </c>
      <c r="J4" s="46">
        <v>0</v>
      </c>
      <c r="K4" s="46">
        <f>SUM(H4:J4)</f>
        <v>1</v>
      </c>
      <c r="L4" s="48">
        <v>0</v>
      </c>
      <c r="M4" s="48">
        <v>1</v>
      </c>
      <c r="N4" s="6">
        <f aca="true" t="shared" si="0" ref="N4:N35">(L4+M4)</f>
        <v>1</v>
      </c>
    </row>
    <row r="5" spans="1:14" ht="18" customHeight="1">
      <c r="A5" s="50">
        <v>2</v>
      </c>
      <c r="B5" s="7" t="s">
        <v>104</v>
      </c>
      <c r="C5" s="5" t="s">
        <v>27</v>
      </c>
      <c r="D5" s="5" t="s">
        <v>105</v>
      </c>
      <c r="E5" s="12" t="s">
        <v>58</v>
      </c>
      <c r="F5" s="6">
        <v>48</v>
      </c>
      <c r="G5" s="46">
        <v>2</v>
      </c>
      <c r="H5" s="46">
        <v>1</v>
      </c>
      <c r="I5" s="46">
        <v>0</v>
      </c>
      <c r="J5" s="46">
        <v>0</v>
      </c>
      <c r="K5" s="46">
        <f>SUM(H5:J5)</f>
        <v>1</v>
      </c>
      <c r="L5" s="48">
        <v>0</v>
      </c>
      <c r="M5" s="48">
        <v>1</v>
      </c>
      <c r="N5" s="6">
        <f t="shared" si="0"/>
        <v>1</v>
      </c>
    </row>
    <row r="6" spans="1:14" ht="18" customHeight="1">
      <c r="A6" s="50">
        <v>3</v>
      </c>
      <c r="B6" s="7" t="s">
        <v>104</v>
      </c>
      <c r="C6" s="5" t="s">
        <v>27</v>
      </c>
      <c r="D6" s="5" t="s">
        <v>106</v>
      </c>
      <c r="E6" s="12" t="s">
        <v>58</v>
      </c>
      <c r="F6" s="6">
        <v>29</v>
      </c>
      <c r="G6" s="46">
        <v>2</v>
      </c>
      <c r="H6" s="46">
        <v>1</v>
      </c>
      <c r="I6" s="46">
        <v>0</v>
      </c>
      <c r="J6" s="46">
        <v>0</v>
      </c>
      <c r="K6" s="46">
        <f>SUM(H6:J6)</f>
        <v>1</v>
      </c>
      <c r="L6" s="48">
        <v>0</v>
      </c>
      <c r="M6" s="48">
        <v>1</v>
      </c>
      <c r="N6" s="6">
        <f t="shared" si="0"/>
        <v>1</v>
      </c>
    </row>
    <row r="7" spans="1:14" ht="18" customHeight="1">
      <c r="A7" s="52">
        <v>4</v>
      </c>
      <c r="B7" s="7" t="s">
        <v>104</v>
      </c>
      <c r="C7" s="5" t="s">
        <v>27</v>
      </c>
      <c r="D7" s="5" t="s">
        <v>107</v>
      </c>
      <c r="E7" s="12" t="s">
        <v>58</v>
      </c>
      <c r="F7" s="46">
        <v>36</v>
      </c>
      <c r="G7" s="46">
        <v>2</v>
      </c>
      <c r="H7" s="46">
        <v>1</v>
      </c>
      <c r="I7" s="46">
        <v>0</v>
      </c>
      <c r="J7" s="46">
        <v>0</v>
      </c>
      <c r="K7" s="46">
        <f>SUM(H7:J7)</f>
        <v>1</v>
      </c>
      <c r="L7" s="48">
        <v>0</v>
      </c>
      <c r="M7" s="48">
        <v>1</v>
      </c>
      <c r="N7" s="6">
        <f t="shared" si="0"/>
        <v>1</v>
      </c>
    </row>
    <row r="8" spans="1:14" ht="18" customHeight="1">
      <c r="A8" s="52">
        <v>5</v>
      </c>
      <c r="B8" s="7" t="s">
        <v>104</v>
      </c>
      <c r="C8" s="5" t="s">
        <v>27</v>
      </c>
      <c r="D8" s="5" t="s">
        <v>108</v>
      </c>
      <c r="E8" s="12" t="s">
        <v>58</v>
      </c>
      <c r="F8" s="6">
        <v>31</v>
      </c>
      <c r="G8" s="46">
        <v>2</v>
      </c>
      <c r="H8" s="46">
        <v>0</v>
      </c>
      <c r="I8" s="46">
        <v>0</v>
      </c>
      <c r="J8" s="46">
        <v>0</v>
      </c>
      <c r="K8" s="46">
        <f>SUM(H8:J8)</f>
        <v>0</v>
      </c>
      <c r="L8" s="48">
        <v>1</v>
      </c>
      <c r="M8" s="48">
        <v>1</v>
      </c>
      <c r="N8" s="6">
        <f t="shared" si="0"/>
        <v>2</v>
      </c>
    </row>
    <row r="9" spans="1:14" ht="18" customHeight="1">
      <c r="A9" s="52">
        <v>6</v>
      </c>
      <c r="B9" s="7" t="s">
        <v>104</v>
      </c>
      <c r="C9" s="5" t="s">
        <v>27</v>
      </c>
      <c r="D9" s="5" t="s">
        <v>111</v>
      </c>
      <c r="E9" s="12" t="s">
        <v>58</v>
      </c>
      <c r="F9" s="46">
        <v>22</v>
      </c>
      <c r="G9" s="46">
        <v>2</v>
      </c>
      <c r="H9" s="46">
        <v>0</v>
      </c>
      <c r="I9" s="46">
        <v>0</v>
      </c>
      <c r="J9" s="46">
        <v>0</v>
      </c>
      <c r="K9" s="46">
        <v>0</v>
      </c>
      <c r="L9" s="48">
        <v>1</v>
      </c>
      <c r="M9" s="48">
        <v>1</v>
      </c>
      <c r="N9" s="6">
        <f t="shared" si="0"/>
        <v>2</v>
      </c>
    </row>
    <row r="10" spans="1:14" ht="18" customHeight="1">
      <c r="A10" s="52">
        <v>7</v>
      </c>
      <c r="B10" s="7" t="s">
        <v>104</v>
      </c>
      <c r="C10" s="5" t="s">
        <v>27</v>
      </c>
      <c r="D10" s="5" t="s">
        <v>115</v>
      </c>
      <c r="E10" s="12" t="s">
        <v>58</v>
      </c>
      <c r="F10" s="6">
        <v>26</v>
      </c>
      <c r="G10" s="46">
        <v>2</v>
      </c>
      <c r="H10" s="46">
        <v>0</v>
      </c>
      <c r="I10" s="46">
        <v>1</v>
      </c>
      <c r="J10" s="46">
        <v>0</v>
      </c>
      <c r="K10" s="46">
        <f>SUM(H10:J10)</f>
        <v>1</v>
      </c>
      <c r="L10" s="48">
        <v>1</v>
      </c>
      <c r="M10" s="48">
        <v>0</v>
      </c>
      <c r="N10" s="6">
        <f t="shared" si="0"/>
        <v>1</v>
      </c>
    </row>
    <row r="11" spans="1:14" ht="18" customHeight="1">
      <c r="A11" s="52">
        <v>8</v>
      </c>
      <c r="B11" s="7" t="s">
        <v>23</v>
      </c>
      <c r="C11" s="5" t="s">
        <v>27</v>
      </c>
      <c r="D11" s="7" t="s">
        <v>62</v>
      </c>
      <c r="E11" s="12" t="s">
        <v>58</v>
      </c>
      <c r="F11" s="12">
        <v>14</v>
      </c>
      <c r="G11" s="6">
        <v>2</v>
      </c>
      <c r="H11" s="6">
        <v>1</v>
      </c>
      <c r="I11" s="6">
        <v>0</v>
      </c>
      <c r="J11" s="6">
        <v>0</v>
      </c>
      <c r="K11" s="6">
        <f aca="true" t="shared" si="1" ref="K11:K24">H11+I11+J11</f>
        <v>1</v>
      </c>
      <c r="L11" s="48">
        <v>0</v>
      </c>
      <c r="M11" s="48">
        <v>1</v>
      </c>
      <c r="N11" s="6">
        <f t="shared" si="0"/>
        <v>1</v>
      </c>
    </row>
    <row r="12" spans="1:14" ht="18" customHeight="1">
      <c r="A12" s="52">
        <v>9</v>
      </c>
      <c r="B12" s="7" t="s">
        <v>23</v>
      </c>
      <c r="C12" s="5" t="s">
        <v>27</v>
      </c>
      <c r="D12" s="7" t="s">
        <v>63</v>
      </c>
      <c r="E12" s="12" t="s">
        <v>58</v>
      </c>
      <c r="F12" s="12">
        <v>16</v>
      </c>
      <c r="G12" s="6">
        <v>2</v>
      </c>
      <c r="H12" s="6">
        <v>1</v>
      </c>
      <c r="I12" s="6">
        <v>0</v>
      </c>
      <c r="J12" s="6">
        <v>0</v>
      </c>
      <c r="K12" s="6">
        <f t="shared" si="1"/>
        <v>1</v>
      </c>
      <c r="L12" s="48">
        <v>0</v>
      </c>
      <c r="M12" s="48">
        <v>1</v>
      </c>
      <c r="N12" s="6">
        <f t="shared" si="0"/>
        <v>1</v>
      </c>
    </row>
    <row r="13" spans="1:14" ht="18" customHeight="1">
      <c r="A13" s="52">
        <v>10</v>
      </c>
      <c r="B13" s="7" t="s">
        <v>23</v>
      </c>
      <c r="C13" s="5" t="s">
        <v>27</v>
      </c>
      <c r="D13" s="7" t="s">
        <v>70</v>
      </c>
      <c r="E13" s="12" t="s">
        <v>58</v>
      </c>
      <c r="F13" s="12">
        <v>61</v>
      </c>
      <c r="G13" s="6">
        <v>3</v>
      </c>
      <c r="H13" s="6">
        <v>1</v>
      </c>
      <c r="I13" s="6">
        <v>0</v>
      </c>
      <c r="J13" s="6">
        <v>0</v>
      </c>
      <c r="K13" s="6">
        <f t="shared" si="1"/>
        <v>1</v>
      </c>
      <c r="L13" s="48">
        <v>0</v>
      </c>
      <c r="M13" s="48">
        <v>2</v>
      </c>
      <c r="N13" s="6">
        <f t="shared" si="0"/>
        <v>2</v>
      </c>
    </row>
    <row r="14" spans="1:14" ht="18" customHeight="1">
      <c r="A14" s="52">
        <v>11</v>
      </c>
      <c r="B14" s="7" t="s">
        <v>23</v>
      </c>
      <c r="C14" s="5" t="s">
        <v>27</v>
      </c>
      <c r="D14" s="7" t="s">
        <v>71</v>
      </c>
      <c r="E14" s="12" t="s">
        <v>58</v>
      </c>
      <c r="F14" s="12">
        <v>36</v>
      </c>
      <c r="G14" s="6">
        <v>2</v>
      </c>
      <c r="H14" s="6">
        <v>0</v>
      </c>
      <c r="I14" s="6">
        <v>1</v>
      </c>
      <c r="J14" s="6">
        <v>0</v>
      </c>
      <c r="K14" s="6">
        <f t="shared" si="1"/>
        <v>1</v>
      </c>
      <c r="L14" s="48">
        <v>1</v>
      </c>
      <c r="M14" s="48">
        <v>0</v>
      </c>
      <c r="N14" s="6">
        <f t="shared" si="0"/>
        <v>1</v>
      </c>
    </row>
    <row r="15" spans="1:14" ht="18" customHeight="1">
      <c r="A15" s="52">
        <v>12</v>
      </c>
      <c r="B15" s="7" t="s">
        <v>23</v>
      </c>
      <c r="C15" s="5" t="s">
        <v>28</v>
      </c>
      <c r="D15" s="7" t="s">
        <v>72</v>
      </c>
      <c r="E15" s="12" t="s">
        <v>58</v>
      </c>
      <c r="F15" s="12">
        <v>17</v>
      </c>
      <c r="G15" s="6">
        <v>2</v>
      </c>
      <c r="H15" s="6">
        <v>0</v>
      </c>
      <c r="I15" s="6">
        <v>0</v>
      </c>
      <c r="J15" s="6">
        <v>1</v>
      </c>
      <c r="K15" s="6">
        <f t="shared" si="1"/>
        <v>1</v>
      </c>
      <c r="L15" s="48">
        <v>0</v>
      </c>
      <c r="M15" s="48">
        <v>1</v>
      </c>
      <c r="N15" s="6">
        <f t="shared" si="0"/>
        <v>1</v>
      </c>
    </row>
    <row r="16" spans="1:14" ht="18" customHeight="1">
      <c r="A16" s="52">
        <v>13</v>
      </c>
      <c r="B16" s="7" t="s">
        <v>23</v>
      </c>
      <c r="C16" s="5" t="s">
        <v>27</v>
      </c>
      <c r="D16" s="7" t="s">
        <v>75</v>
      </c>
      <c r="E16" s="12" t="s">
        <v>58</v>
      </c>
      <c r="F16" s="12">
        <v>10</v>
      </c>
      <c r="G16" s="6">
        <v>2</v>
      </c>
      <c r="H16" s="6">
        <v>0</v>
      </c>
      <c r="I16" s="6">
        <v>0</v>
      </c>
      <c r="J16" s="6">
        <v>1</v>
      </c>
      <c r="K16" s="6">
        <f t="shared" si="1"/>
        <v>1</v>
      </c>
      <c r="L16" s="48">
        <v>0</v>
      </c>
      <c r="M16" s="48">
        <v>1</v>
      </c>
      <c r="N16" s="6">
        <f t="shared" si="0"/>
        <v>1</v>
      </c>
    </row>
    <row r="17" spans="1:14" ht="18" customHeight="1">
      <c r="A17" s="52">
        <v>14</v>
      </c>
      <c r="B17" s="7" t="s">
        <v>23</v>
      </c>
      <c r="C17" s="5" t="s">
        <v>27</v>
      </c>
      <c r="D17" s="16" t="s">
        <v>83</v>
      </c>
      <c r="E17" s="15" t="s">
        <v>58</v>
      </c>
      <c r="F17" s="12">
        <v>49</v>
      </c>
      <c r="G17" s="46">
        <v>2</v>
      </c>
      <c r="H17" s="46">
        <v>0</v>
      </c>
      <c r="I17" s="46">
        <v>1</v>
      </c>
      <c r="J17" s="46">
        <v>0</v>
      </c>
      <c r="K17" s="6">
        <f t="shared" si="1"/>
        <v>1</v>
      </c>
      <c r="L17" s="48">
        <v>1</v>
      </c>
      <c r="M17" s="48">
        <v>0</v>
      </c>
      <c r="N17" s="6">
        <f t="shared" si="0"/>
        <v>1</v>
      </c>
    </row>
    <row r="18" spans="1:14" ht="18" customHeight="1">
      <c r="A18" s="52">
        <v>15</v>
      </c>
      <c r="B18" s="7" t="s">
        <v>23</v>
      </c>
      <c r="C18" s="51" t="s">
        <v>27</v>
      </c>
      <c r="D18" s="16" t="s">
        <v>84</v>
      </c>
      <c r="E18" s="15" t="s">
        <v>58</v>
      </c>
      <c r="F18" s="12">
        <v>102</v>
      </c>
      <c r="G18" s="50">
        <v>4</v>
      </c>
      <c r="H18" s="50">
        <v>1</v>
      </c>
      <c r="I18" s="50">
        <v>2</v>
      </c>
      <c r="J18" s="50">
        <v>0</v>
      </c>
      <c r="K18" s="6">
        <f t="shared" si="1"/>
        <v>3</v>
      </c>
      <c r="L18" s="48">
        <v>0</v>
      </c>
      <c r="M18" s="48">
        <v>1</v>
      </c>
      <c r="N18" s="6">
        <f t="shared" si="0"/>
        <v>1</v>
      </c>
    </row>
    <row r="19" spans="1:14" ht="18" customHeight="1">
      <c r="A19" s="52">
        <v>16</v>
      </c>
      <c r="B19" s="7" t="s">
        <v>23</v>
      </c>
      <c r="C19" s="5" t="s">
        <v>27</v>
      </c>
      <c r="D19" s="16" t="s">
        <v>85</v>
      </c>
      <c r="E19" s="15" t="s">
        <v>58</v>
      </c>
      <c r="F19" s="12">
        <v>168</v>
      </c>
      <c r="G19" s="46">
        <v>6</v>
      </c>
      <c r="H19" s="46">
        <v>1</v>
      </c>
      <c r="I19" s="46">
        <v>4</v>
      </c>
      <c r="J19" s="46">
        <v>0</v>
      </c>
      <c r="K19" s="6">
        <f t="shared" si="1"/>
        <v>5</v>
      </c>
      <c r="L19" s="48">
        <v>0</v>
      </c>
      <c r="M19" s="48">
        <v>1</v>
      </c>
      <c r="N19" s="6">
        <f t="shared" si="0"/>
        <v>1</v>
      </c>
    </row>
    <row r="20" spans="1:14" ht="18" customHeight="1">
      <c r="A20" s="52">
        <v>17</v>
      </c>
      <c r="B20" s="7" t="s">
        <v>23</v>
      </c>
      <c r="C20" s="5" t="s">
        <v>27</v>
      </c>
      <c r="D20" s="16" t="s">
        <v>86</v>
      </c>
      <c r="E20" s="15" t="s">
        <v>58</v>
      </c>
      <c r="F20" s="12">
        <v>174</v>
      </c>
      <c r="G20" s="52">
        <v>6</v>
      </c>
      <c r="H20" s="52">
        <v>0</v>
      </c>
      <c r="I20" s="52">
        <v>4</v>
      </c>
      <c r="J20" s="52">
        <v>0</v>
      </c>
      <c r="K20" s="6">
        <f t="shared" si="1"/>
        <v>4</v>
      </c>
      <c r="L20" s="48">
        <v>1</v>
      </c>
      <c r="M20" s="48">
        <v>1</v>
      </c>
      <c r="N20" s="6">
        <f t="shared" si="0"/>
        <v>2</v>
      </c>
    </row>
    <row r="21" spans="1:14" ht="18" customHeight="1">
      <c r="A21" s="52">
        <v>18</v>
      </c>
      <c r="B21" s="7" t="s">
        <v>23</v>
      </c>
      <c r="C21" s="5" t="s">
        <v>27</v>
      </c>
      <c r="D21" s="16" t="s">
        <v>87</v>
      </c>
      <c r="E21" s="15" t="s">
        <v>58</v>
      </c>
      <c r="F21" s="12">
        <v>204</v>
      </c>
      <c r="G21" s="52">
        <v>7</v>
      </c>
      <c r="H21" s="52">
        <v>1</v>
      </c>
      <c r="I21" s="52">
        <v>4</v>
      </c>
      <c r="J21" s="52">
        <v>0</v>
      </c>
      <c r="K21" s="6">
        <f t="shared" si="1"/>
        <v>5</v>
      </c>
      <c r="L21" s="48">
        <v>0</v>
      </c>
      <c r="M21" s="48">
        <v>2</v>
      </c>
      <c r="N21" s="6">
        <f t="shared" si="0"/>
        <v>2</v>
      </c>
    </row>
    <row r="22" spans="1:14" ht="18" customHeight="1">
      <c r="A22" s="52">
        <v>19</v>
      </c>
      <c r="B22" s="7" t="s">
        <v>23</v>
      </c>
      <c r="C22" s="5" t="s">
        <v>27</v>
      </c>
      <c r="D22" s="16" t="s">
        <v>88</v>
      </c>
      <c r="E22" s="15" t="s">
        <v>58</v>
      </c>
      <c r="F22" s="12">
        <v>244</v>
      </c>
      <c r="G22" s="52">
        <v>8</v>
      </c>
      <c r="H22" s="52">
        <v>0</v>
      </c>
      <c r="I22" s="52">
        <v>6</v>
      </c>
      <c r="J22" s="52">
        <v>0</v>
      </c>
      <c r="K22" s="6">
        <f t="shared" si="1"/>
        <v>6</v>
      </c>
      <c r="L22" s="48">
        <v>1</v>
      </c>
      <c r="M22" s="48">
        <v>1</v>
      </c>
      <c r="N22" s="6">
        <f t="shared" si="0"/>
        <v>2</v>
      </c>
    </row>
    <row r="23" spans="1:14" ht="18" customHeight="1">
      <c r="A23" s="52">
        <v>20</v>
      </c>
      <c r="B23" s="7" t="s">
        <v>23</v>
      </c>
      <c r="C23" s="5" t="s">
        <v>28</v>
      </c>
      <c r="D23" s="16" t="s">
        <v>89</v>
      </c>
      <c r="E23" s="15" t="s">
        <v>58</v>
      </c>
      <c r="F23" s="12">
        <v>33</v>
      </c>
      <c r="G23" s="52">
        <v>2</v>
      </c>
      <c r="H23" s="52">
        <v>0</v>
      </c>
      <c r="I23" s="52">
        <v>0</v>
      </c>
      <c r="J23" s="52">
        <v>1</v>
      </c>
      <c r="K23" s="6">
        <f t="shared" si="1"/>
        <v>1</v>
      </c>
      <c r="L23" s="48">
        <v>0</v>
      </c>
      <c r="M23" s="48">
        <v>1</v>
      </c>
      <c r="N23" s="6">
        <f t="shared" si="0"/>
        <v>1</v>
      </c>
    </row>
    <row r="24" spans="1:14" ht="18" customHeight="1">
      <c r="A24" s="52">
        <v>21</v>
      </c>
      <c r="B24" s="7" t="s">
        <v>23</v>
      </c>
      <c r="C24" s="5" t="s">
        <v>28</v>
      </c>
      <c r="D24" s="16" t="s">
        <v>90</v>
      </c>
      <c r="E24" s="15" t="s">
        <v>58</v>
      </c>
      <c r="F24" s="12">
        <v>43</v>
      </c>
      <c r="G24" s="52">
        <v>2</v>
      </c>
      <c r="H24" s="52">
        <v>0</v>
      </c>
      <c r="I24" s="52">
        <v>1</v>
      </c>
      <c r="J24" s="52">
        <v>0</v>
      </c>
      <c r="K24" s="6">
        <f t="shared" si="1"/>
        <v>1</v>
      </c>
      <c r="L24" s="48">
        <v>0</v>
      </c>
      <c r="M24" s="48">
        <v>1</v>
      </c>
      <c r="N24" s="6">
        <f t="shared" si="0"/>
        <v>1</v>
      </c>
    </row>
    <row r="25" spans="1:14" ht="18" customHeight="1">
      <c r="A25" s="52">
        <v>22</v>
      </c>
      <c r="B25" s="17" t="s">
        <v>129</v>
      </c>
      <c r="C25" s="17" t="s">
        <v>27</v>
      </c>
      <c r="D25" s="17" t="s">
        <v>130</v>
      </c>
      <c r="E25" s="6" t="s">
        <v>58</v>
      </c>
      <c r="F25" s="52">
        <v>24</v>
      </c>
      <c r="G25" s="6">
        <v>2</v>
      </c>
      <c r="H25" s="52">
        <v>1</v>
      </c>
      <c r="I25" s="52">
        <v>0</v>
      </c>
      <c r="J25" s="52">
        <v>0</v>
      </c>
      <c r="K25" s="6">
        <v>1</v>
      </c>
      <c r="L25" s="48">
        <v>0</v>
      </c>
      <c r="M25" s="48">
        <v>1</v>
      </c>
      <c r="N25" s="6">
        <f t="shared" si="0"/>
        <v>1</v>
      </c>
    </row>
    <row r="26" spans="1:14" ht="18" customHeight="1">
      <c r="A26" s="52">
        <v>23</v>
      </c>
      <c r="B26" s="7" t="s">
        <v>104</v>
      </c>
      <c r="C26" s="5" t="s">
        <v>27</v>
      </c>
      <c r="D26" s="53" t="s">
        <v>109</v>
      </c>
      <c r="E26" s="12" t="s">
        <v>110</v>
      </c>
      <c r="F26" s="6">
        <v>38</v>
      </c>
      <c r="G26" s="46">
        <v>2</v>
      </c>
      <c r="H26" s="46">
        <v>0</v>
      </c>
      <c r="I26" s="46">
        <v>0</v>
      </c>
      <c r="J26" s="46">
        <v>0</v>
      </c>
      <c r="K26" s="52">
        <f>SUM(H26:J26)</f>
        <v>0</v>
      </c>
      <c r="L26" s="48">
        <v>1</v>
      </c>
      <c r="M26" s="48">
        <v>1</v>
      </c>
      <c r="N26" s="52">
        <f t="shared" si="0"/>
        <v>2</v>
      </c>
    </row>
    <row r="27" spans="1:14" ht="18" customHeight="1">
      <c r="A27" s="52">
        <v>24</v>
      </c>
      <c r="B27" s="7" t="s">
        <v>104</v>
      </c>
      <c r="C27" s="5" t="s">
        <v>27</v>
      </c>
      <c r="D27" s="53" t="s">
        <v>112</v>
      </c>
      <c r="E27" s="12" t="s">
        <v>110</v>
      </c>
      <c r="F27" s="6">
        <v>15</v>
      </c>
      <c r="G27" s="46">
        <v>2</v>
      </c>
      <c r="H27" s="46">
        <v>1</v>
      </c>
      <c r="I27" s="46">
        <v>0</v>
      </c>
      <c r="J27" s="46">
        <v>0</v>
      </c>
      <c r="K27" s="52">
        <f>SUM(H27:J27)</f>
        <v>1</v>
      </c>
      <c r="L27" s="48">
        <v>0</v>
      </c>
      <c r="M27" s="48">
        <v>1</v>
      </c>
      <c r="N27" s="52">
        <f t="shared" si="0"/>
        <v>1</v>
      </c>
    </row>
    <row r="28" spans="1:14" ht="18" customHeight="1">
      <c r="A28" s="52">
        <v>25</v>
      </c>
      <c r="B28" s="7" t="s">
        <v>104</v>
      </c>
      <c r="C28" s="5" t="s">
        <v>27</v>
      </c>
      <c r="D28" s="53" t="s">
        <v>113</v>
      </c>
      <c r="E28" s="12" t="s">
        <v>110</v>
      </c>
      <c r="F28" s="6">
        <v>11</v>
      </c>
      <c r="G28" s="46">
        <v>2</v>
      </c>
      <c r="H28" s="46">
        <v>1</v>
      </c>
      <c r="I28" s="46">
        <v>0</v>
      </c>
      <c r="J28" s="46">
        <v>0</v>
      </c>
      <c r="K28" s="52">
        <f>SUM(H28:J28)</f>
        <v>1</v>
      </c>
      <c r="L28" s="48">
        <v>0</v>
      </c>
      <c r="M28" s="48">
        <v>1</v>
      </c>
      <c r="N28" s="52">
        <f t="shared" si="0"/>
        <v>1</v>
      </c>
    </row>
    <row r="29" spans="1:14" ht="18" customHeight="1">
      <c r="A29" s="52">
        <v>26</v>
      </c>
      <c r="B29" s="7" t="s">
        <v>104</v>
      </c>
      <c r="C29" s="5" t="s">
        <v>27</v>
      </c>
      <c r="D29" s="53" t="s">
        <v>114</v>
      </c>
      <c r="E29" s="12" t="s">
        <v>110</v>
      </c>
      <c r="F29" s="6">
        <v>13</v>
      </c>
      <c r="G29" s="46">
        <v>2</v>
      </c>
      <c r="H29" s="46">
        <v>1</v>
      </c>
      <c r="I29" s="46">
        <v>0</v>
      </c>
      <c r="J29" s="46">
        <v>0</v>
      </c>
      <c r="K29" s="52">
        <f>SUM(H29:J29)</f>
        <v>1</v>
      </c>
      <c r="L29" s="48">
        <v>0</v>
      </c>
      <c r="M29" s="48">
        <v>1</v>
      </c>
      <c r="N29" s="52">
        <f t="shared" si="0"/>
        <v>1</v>
      </c>
    </row>
    <row r="30" spans="1:14" ht="18" customHeight="1">
      <c r="A30" s="52">
        <v>27</v>
      </c>
      <c r="B30" s="7" t="s">
        <v>104</v>
      </c>
      <c r="C30" s="5" t="s">
        <v>27</v>
      </c>
      <c r="D30" s="53" t="s">
        <v>116</v>
      </c>
      <c r="E30" s="12" t="s">
        <v>110</v>
      </c>
      <c r="F30" s="6">
        <v>7</v>
      </c>
      <c r="G30" s="46">
        <v>2</v>
      </c>
      <c r="H30" s="46">
        <v>0</v>
      </c>
      <c r="I30" s="46">
        <v>1</v>
      </c>
      <c r="J30" s="46">
        <v>0</v>
      </c>
      <c r="K30" s="52">
        <f>SUM(H30:J30)</f>
        <v>1</v>
      </c>
      <c r="L30" s="48">
        <v>0</v>
      </c>
      <c r="M30" s="48">
        <v>1</v>
      </c>
      <c r="N30" s="52">
        <f t="shared" si="0"/>
        <v>1</v>
      </c>
    </row>
    <row r="31" spans="1:14" ht="18" customHeight="1">
      <c r="A31" s="52">
        <v>28</v>
      </c>
      <c r="B31" s="7" t="s">
        <v>104</v>
      </c>
      <c r="C31" s="5" t="s">
        <v>27</v>
      </c>
      <c r="D31" s="53" t="s">
        <v>117</v>
      </c>
      <c r="E31" s="12" t="s">
        <v>110</v>
      </c>
      <c r="F31" s="6">
        <v>10</v>
      </c>
      <c r="G31" s="46">
        <v>2</v>
      </c>
      <c r="H31" s="46">
        <v>0</v>
      </c>
      <c r="I31" s="46">
        <v>0</v>
      </c>
      <c r="J31" s="46">
        <v>1</v>
      </c>
      <c r="K31" s="52">
        <v>1</v>
      </c>
      <c r="L31" s="48">
        <v>0</v>
      </c>
      <c r="M31" s="48">
        <v>1</v>
      </c>
      <c r="N31" s="52">
        <f t="shared" si="0"/>
        <v>1</v>
      </c>
    </row>
    <row r="32" spans="1:14" ht="18" customHeight="1">
      <c r="A32" s="52">
        <v>29</v>
      </c>
      <c r="B32" s="7" t="s">
        <v>104</v>
      </c>
      <c r="C32" s="5" t="s">
        <v>28</v>
      </c>
      <c r="D32" s="53" t="s">
        <v>118</v>
      </c>
      <c r="E32" s="12" t="s">
        <v>110</v>
      </c>
      <c r="F32" s="6">
        <v>11</v>
      </c>
      <c r="G32" s="46">
        <v>2</v>
      </c>
      <c r="H32" s="46">
        <v>0</v>
      </c>
      <c r="I32" s="46">
        <v>1</v>
      </c>
      <c r="J32" s="46">
        <v>0</v>
      </c>
      <c r="K32" s="52">
        <f>SUM(H32:J32)</f>
        <v>1</v>
      </c>
      <c r="L32" s="48">
        <v>0</v>
      </c>
      <c r="M32" s="48">
        <v>1</v>
      </c>
      <c r="N32" s="52">
        <f t="shared" si="0"/>
        <v>1</v>
      </c>
    </row>
    <row r="33" spans="1:14" ht="18" customHeight="1">
      <c r="A33" s="52">
        <v>30</v>
      </c>
      <c r="B33" s="7" t="s">
        <v>104</v>
      </c>
      <c r="C33" s="5" t="s">
        <v>27</v>
      </c>
      <c r="D33" s="53" t="s">
        <v>119</v>
      </c>
      <c r="E33" s="12" t="s">
        <v>110</v>
      </c>
      <c r="F33" s="6">
        <v>24</v>
      </c>
      <c r="G33" s="46">
        <v>2</v>
      </c>
      <c r="H33" s="46">
        <v>0</v>
      </c>
      <c r="I33" s="46">
        <v>1</v>
      </c>
      <c r="J33" s="46">
        <v>0</v>
      </c>
      <c r="K33" s="52">
        <f>SUM(H33:J33)</f>
        <v>1</v>
      </c>
      <c r="L33" s="48">
        <v>1</v>
      </c>
      <c r="M33" s="48">
        <v>0</v>
      </c>
      <c r="N33" s="52">
        <f t="shared" si="0"/>
        <v>1</v>
      </c>
    </row>
    <row r="34" spans="1:14" ht="18" customHeight="1">
      <c r="A34" s="52">
        <v>31</v>
      </c>
      <c r="B34" s="7" t="s">
        <v>104</v>
      </c>
      <c r="C34" s="5" t="s">
        <v>28</v>
      </c>
      <c r="D34" s="53" t="s">
        <v>167</v>
      </c>
      <c r="E34" s="12" t="s">
        <v>57</v>
      </c>
      <c r="F34" s="6">
        <v>10</v>
      </c>
      <c r="G34" s="46">
        <v>2</v>
      </c>
      <c r="H34" s="46">
        <v>0</v>
      </c>
      <c r="I34" s="46">
        <v>1</v>
      </c>
      <c r="J34" s="46">
        <v>0</v>
      </c>
      <c r="K34" s="46">
        <f>SUM(H34:J34)</f>
        <v>1</v>
      </c>
      <c r="L34" s="48">
        <v>0</v>
      </c>
      <c r="M34" s="48">
        <v>1</v>
      </c>
      <c r="N34" s="46">
        <f t="shared" si="0"/>
        <v>1</v>
      </c>
    </row>
    <row r="35" spans="1:14" ht="18" customHeight="1">
      <c r="A35" s="52">
        <v>32</v>
      </c>
      <c r="B35" s="5" t="s">
        <v>24</v>
      </c>
      <c r="C35" s="5" t="s">
        <v>27</v>
      </c>
      <c r="D35" s="7" t="s">
        <v>40</v>
      </c>
      <c r="E35" s="12" t="s">
        <v>57</v>
      </c>
      <c r="F35" s="46">
        <v>8</v>
      </c>
      <c r="G35" s="46">
        <v>2</v>
      </c>
      <c r="H35" s="46">
        <v>1</v>
      </c>
      <c r="I35" s="46">
        <v>0</v>
      </c>
      <c r="J35" s="46">
        <v>0</v>
      </c>
      <c r="K35" s="46">
        <v>1</v>
      </c>
      <c r="L35" s="48">
        <v>0</v>
      </c>
      <c r="M35" s="48">
        <v>1</v>
      </c>
      <c r="N35" s="46">
        <f t="shared" si="0"/>
        <v>1</v>
      </c>
    </row>
    <row r="36" spans="1:14" ht="18" customHeight="1">
      <c r="A36" s="52">
        <v>33</v>
      </c>
      <c r="B36" s="5" t="s">
        <v>24</v>
      </c>
      <c r="C36" s="5" t="s">
        <v>27</v>
      </c>
      <c r="D36" s="7" t="s">
        <v>34</v>
      </c>
      <c r="E36" s="12" t="s">
        <v>57</v>
      </c>
      <c r="F36" s="46">
        <v>21</v>
      </c>
      <c r="G36" s="46">
        <v>2</v>
      </c>
      <c r="H36" s="46">
        <v>1</v>
      </c>
      <c r="I36" s="46">
        <v>0</v>
      </c>
      <c r="J36" s="46">
        <v>0</v>
      </c>
      <c r="K36" s="46">
        <v>1</v>
      </c>
      <c r="L36" s="48">
        <v>0</v>
      </c>
      <c r="M36" s="48">
        <v>1</v>
      </c>
      <c r="N36" s="46">
        <f aca="true" t="shared" si="2" ref="N36:N67">(L36+M36)</f>
        <v>1</v>
      </c>
    </row>
    <row r="37" spans="1:14" ht="18" customHeight="1">
      <c r="A37" s="52">
        <v>34</v>
      </c>
      <c r="B37" s="5" t="s">
        <v>24</v>
      </c>
      <c r="C37" s="5" t="s">
        <v>27</v>
      </c>
      <c r="D37" s="7" t="s">
        <v>31</v>
      </c>
      <c r="E37" s="12" t="s">
        <v>57</v>
      </c>
      <c r="F37" s="46">
        <v>12</v>
      </c>
      <c r="G37" s="46">
        <v>2</v>
      </c>
      <c r="H37" s="46">
        <v>0</v>
      </c>
      <c r="I37" s="46">
        <v>0</v>
      </c>
      <c r="J37" s="46">
        <v>0</v>
      </c>
      <c r="K37" s="46">
        <v>0</v>
      </c>
      <c r="L37" s="48">
        <v>0</v>
      </c>
      <c r="M37" s="48">
        <v>2</v>
      </c>
      <c r="N37" s="46">
        <f t="shared" si="2"/>
        <v>2</v>
      </c>
    </row>
    <row r="38" spans="1:14" ht="18" customHeight="1">
      <c r="A38" s="52">
        <v>35</v>
      </c>
      <c r="B38" s="5" t="s">
        <v>24</v>
      </c>
      <c r="C38" s="5" t="s">
        <v>27</v>
      </c>
      <c r="D38" s="7" t="s">
        <v>33</v>
      </c>
      <c r="E38" s="12" t="s">
        <v>57</v>
      </c>
      <c r="F38" s="46">
        <v>6</v>
      </c>
      <c r="G38" s="46">
        <v>2</v>
      </c>
      <c r="H38" s="46">
        <v>1</v>
      </c>
      <c r="I38" s="46">
        <v>0</v>
      </c>
      <c r="J38" s="46">
        <v>0</v>
      </c>
      <c r="K38" s="46">
        <v>1</v>
      </c>
      <c r="L38" s="48">
        <v>0</v>
      </c>
      <c r="M38" s="48">
        <v>1</v>
      </c>
      <c r="N38" s="46">
        <f t="shared" si="2"/>
        <v>1</v>
      </c>
    </row>
    <row r="39" spans="1:14" ht="18" customHeight="1">
      <c r="A39" s="52">
        <v>36</v>
      </c>
      <c r="B39" s="5" t="s">
        <v>24</v>
      </c>
      <c r="C39" s="5" t="s">
        <v>27</v>
      </c>
      <c r="D39" s="7" t="s">
        <v>41</v>
      </c>
      <c r="E39" s="12" t="s">
        <v>57</v>
      </c>
      <c r="F39" s="46">
        <v>34</v>
      </c>
      <c r="G39" s="46">
        <v>2</v>
      </c>
      <c r="H39" s="46">
        <v>1</v>
      </c>
      <c r="I39" s="46">
        <v>0</v>
      </c>
      <c r="J39" s="46">
        <v>0</v>
      </c>
      <c r="K39" s="46">
        <v>1</v>
      </c>
      <c r="L39" s="48">
        <v>0</v>
      </c>
      <c r="M39" s="48">
        <v>1</v>
      </c>
      <c r="N39" s="46">
        <f t="shared" si="2"/>
        <v>1</v>
      </c>
    </row>
    <row r="40" spans="1:14" ht="18" customHeight="1">
      <c r="A40" s="52">
        <v>37</v>
      </c>
      <c r="B40" s="5" t="s">
        <v>24</v>
      </c>
      <c r="C40" s="5" t="s">
        <v>27</v>
      </c>
      <c r="D40" s="7" t="s">
        <v>35</v>
      </c>
      <c r="E40" s="12" t="s">
        <v>57</v>
      </c>
      <c r="F40" s="46">
        <v>15</v>
      </c>
      <c r="G40" s="46">
        <v>2</v>
      </c>
      <c r="H40" s="46">
        <v>0</v>
      </c>
      <c r="I40" s="46">
        <v>1</v>
      </c>
      <c r="J40" s="46">
        <v>0</v>
      </c>
      <c r="K40" s="46">
        <v>1</v>
      </c>
      <c r="L40" s="48">
        <v>0</v>
      </c>
      <c r="M40" s="48">
        <v>1</v>
      </c>
      <c r="N40" s="46">
        <f t="shared" si="2"/>
        <v>1</v>
      </c>
    </row>
    <row r="41" spans="1:14" ht="18" customHeight="1">
      <c r="A41" s="52">
        <v>38</v>
      </c>
      <c r="B41" s="5" t="s">
        <v>24</v>
      </c>
      <c r="C41" s="5" t="s">
        <v>28</v>
      </c>
      <c r="D41" s="7" t="s">
        <v>38</v>
      </c>
      <c r="E41" s="12" t="s">
        <v>57</v>
      </c>
      <c r="F41" s="46">
        <v>13</v>
      </c>
      <c r="G41" s="46">
        <v>2</v>
      </c>
      <c r="H41" s="46">
        <v>0</v>
      </c>
      <c r="I41" s="46">
        <v>0</v>
      </c>
      <c r="J41" s="46">
        <v>1</v>
      </c>
      <c r="K41" s="46">
        <v>1</v>
      </c>
      <c r="L41" s="48">
        <v>0</v>
      </c>
      <c r="M41" s="48">
        <v>1</v>
      </c>
      <c r="N41" s="46">
        <f t="shared" si="2"/>
        <v>1</v>
      </c>
    </row>
    <row r="42" spans="1:14" ht="18" customHeight="1">
      <c r="A42" s="52">
        <v>39</v>
      </c>
      <c r="B42" s="5" t="s">
        <v>24</v>
      </c>
      <c r="C42" s="5" t="s">
        <v>27</v>
      </c>
      <c r="D42" s="7" t="s">
        <v>29</v>
      </c>
      <c r="E42" s="12" t="s">
        <v>57</v>
      </c>
      <c r="F42" s="46">
        <v>10</v>
      </c>
      <c r="G42" s="46">
        <v>2</v>
      </c>
      <c r="H42" s="46">
        <v>1</v>
      </c>
      <c r="I42" s="46">
        <v>0</v>
      </c>
      <c r="J42" s="46">
        <v>0</v>
      </c>
      <c r="K42" s="46">
        <v>1</v>
      </c>
      <c r="L42" s="48">
        <v>0</v>
      </c>
      <c r="M42" s="48">
        <v>1</v>
      </c>
      <c r="N42" s="46">
        <f t="shared" si="2"/>
        <v>1</v>
      </c>
    </row>
    <row r="43" spans="1:14" ht="18" customHeight="1">
      <c r="A43" s="52">
        <v>40</v>
      </c>
      <c r="B43" s="5" t="s">
        <v>24</v>
      </c>
      <c r="C43" s="5" t="s">
        <v>27</v>
      </c>
      <c r="D43" s="7" t="s">
        <v>37</v>
      </c>
      <c r="E43" s="12" t="s">
        <v>57</v>
      </c>
      <c r="F43" s="46">
        <v>11</v>
      </c>
      <c r="G43" s="46">
        <v>2</v>
      </c>
      <c r="H43" s="46">
        <v>0</v>
      </c>
      <c r="I43" s="46">
        <v>1</v>
      </c>
      <c r="J43" s="46">
        <v>0</v>
      </c>
      <c r="K43" s="46">
        <v>1</v>
      </c>
      <c r="L43" s="48">
        <v>0</v>
      </c>
      <c r="M43" s="48">
        <v>1</v>
      </c>
      <c r="N43" s="46">
        <f t="shared" si="2"/>
        <v>1</v>
      </c>
    </row>
    <row r="44" spans="1:14" ht="18" customHeight="1">
      <c r="A44" s="52">
        <v>41</v>
      </c>
      <c r="B44" s="5" t="s">
        <v>24</v>
      </c>
      <c r="C44" s="5" t="s">
        <v>27</v>
      </c>
      <c r="D44" s="7" t="s">
        <v>30</v>
      </c>
      <c r="E44" s="12" t="s">
        <v>57</v>
      </c>
      <c r="F44" s="46">
        <v>16</v>
      </c>
      <c r="G44" s="46">
        <v>2</v>
      </c>
      <c r="H44" s="46">
        <v>0</v>
      </c>
      <c r="I44" s="46">
        <v>1</v>
      </c>
      <c r="J44" s="46">
        <v>0</v>
      </c>
      <c r="K44" s="46">
        <v>1</v>
      </c>
      <c r="L44" s="48">
        <v>0</v>
      </c>
      <c r="M44" s="48">
        <v>1</v>
      </c>
      <c r="N44" s="46">
        <f t="shared" si="2"/>
        <v>1</v>
      </c>
    </row>
    <row r="45" spans="1:14" ht="18" customHeight="1">
      <c r="A45" s="52">
        <v>42</v>
      </c>
      <c r="B45" s="5" t="s">
        <v>24</v>
      </c>
      <c r="C45" s="5" t="s">
        <v>27</v>
      </c>
      <c r="D45" s="7" t="s">
        <v>39</v>
      </c>
      <c r="E45" s="12" t="s">
        <v>57</v>
      </c>
      <c r="F45" s="46">
        <v>9</v>
      </c>
      <c r="G45" s="46">
        <v>2</v>
      </c>
      <c r="H45" s="46">
        <v>0</v>
      </c>
      <c r="I45" s="46">
        <v>1</v>
      </c>
      <c r="J45" s="46">
        <v>0</v>
      </c>
      <c r="K45" s="46">
        <v>1</v>
      </c>
      <c r="L45" s="48">
        <v>0</v>
      </c>
      <c r="M45" s="48">
        <v>1</v>
      </c>
      <c r="N45" s="46">
        <f t="shared" si="2"/>
        <v>1</v>
      </c>
    </row>
    <row r="46" spans="1:14" ht="18" customHeight="1">
      <c r="A46" s="52">
        <v>43</v>
      </c>
      <c r="B46" s="5" t="s">
        <v>24</v>
      </c>
      <c r="C46" s="5" t="s">
        <v>27</v>
      </c>
      <c r="D46" s="7" t="s">
        <v>36</v>
      </c>
      <c r="E46" s="12" t="s">
        <v>57</v>
      </c>
      <c r="F46" s="46">
        <v>11</v>
      </c>
      <c r="G46" s="46">
        <v>2</v>
      </c>
      <c r="H46" s="46">
        <v>1</v>
      </c>
      <c r="I46" s="46">
        <v>0</v>
      </c>
      <c r="J46" s="46">
        <v>0</v>
      </c>
      <c r="K46" s="46">
        <v>1</v>
      </c>
      <c r="L46" s="48">
        <v>0</v>
      </c>
      <c r="M46" s="48">
        <v>1</v>
      </c>
      <c r="N46" s="46">
        <f t="shared" si="2"/>
        <v>1</v>
      </c>
    </row>
    <row r="47" spans="1:14" ht="18" customHeight="1">
      <c r="A47" s="52">
        <v>44</v>
      </c>
      <c r="B47" s="53" t="s">
        <v>24</v>
      </c>
      <c r="C47" s="5" t="s">
        <v>27</v>
      </c>
      <c r="D47" s="7" t="s">
        <v>32</v>
      </c>
      <c r="E47" s="12" t="s">
        <v>57</v>
      </c>
      <c r="F47" s="52">
        <v>6</v>
      </c>
      <c r="G47" s="52">
        <v>2</v>
      </c>
      <c r="H47" s="52">
        <v>0</v>
      </c>
      <c r="I47" s="52">
        <v>1</v>
      </c>
      <c r="J47" s="52">
        <v>0</v>
      </c>
      <c r="K47" s="52">
        <v>1</v>
      </c>
      <c r="L47" s="48">
        <v>0</v>
      </c>
      <c r="M47" s="48">
        <v>1</v>
      </c>
      <c r="N47" s="46">
        <f t="shared" si="2"/>
        <v>1</v>
      </c>
    </row>
    <row r="48" spans="1:14" ht="18" customHeight="1">
      <c r="A48" s="52">
        <v>45</v>
      </c>
      <c r="B48" s="7" t="s">
        <v>23</v>
      </c>
      <c r="C48" s="5" t="s">
        <v>28</v>
      </c>
      <c r="D48" s="7" t="s">
        <v>65</v>
      </c>
      <c r="E48" s="12" t="s">
        <v>57</v>
      </c>
      <c r="F48" s="12">
        <v>10</v>
      </c>
      <c r="G48" s="6">
        <v>2</v>
      </c>
      <c r="H48" s="6">
        <v>0</v>
      </c>
      <c r="I48" s="6">
        <v>0</v>
      </c>
      <c r="J48" s="6">
        <v>1</v>
      </c>
      <c r="K48" s="6">
        <f aca="true" t="shared" si="3" ref="K48:K57">H48+I48+J48</f>
        <v>1</v>
      </c>
      <c r="L48" s="48">
        <v>0</v>
      </c>
      <c r="M48" s="48">
        <v>1</v>
      </c>
      <c r="N48" s="46">
        <f t="shared" si="2"/>
        <v>1</v>
      </c>
    </row>
    <row r="49" spans="1:14" ht="18" customHeight="1">
      <c r="A49" s="52">
        <v>46</v>
      </c>
      <c r="B49" s="7" t="s">
        <v>23</v>
      </c>
      <c r="C49" s="5" t="s">
        <v>27</v>
      </c>
      <c r="D49" s="7" t="s">
        <v>66</v>
      </c>
      <c r="E49" s="12" t="s">
        <v>57</v>
      </c>
      <c r="F49" s="12">
        <v>8</v>
      </c>
      <c r="G49" s="6">
        <v>2</v>
      </c>
      <c r="H49" s="6">
        <v>0</v>
      </c>
      <c r="I49" s="6">
        <v>1</v>
      </c>
      <c r="J49" s="6">
        <v>0</v>
      </c>
      <c r="K49" s="6">
        <f t="shared" si="3"/>
        <v>1</v>
      </c>
      <c r="L49" s="48">
        <v>0</v>
      </c>
      <c r="M49" s="48">
        <v>1</v>
      </c>
      <c r="N49" s="46">
        <f t="shared" si="2"/>
        <v>1</v>
      </c>
    </row>
    <row r="50" spans="1:14" ht="18" customHeight="1">
      <c r="A50" s="52">
        <v>47</v>
      </c>
      <c r="B50" s="7" t="s">
        <v>23</v>
      </c>
      <c r="C50" s="5" t="s">
        <v>27</v>
      </c>
      <c r="D50" s="7" t="s">
        <v>69</v>
      </c>
      <c r="E50" s="12" t="s">
        <v>57</v>
      </c>
      <c r="F50" s="12">
        <v>6</v>
      </c>
      <c r="G50" s="6">
        <v>2</v>
      </c>
      <c r="H50" s="6">
        <v>0</v>
      </c>
      <c r="I50" s="6">
        <v>1</v>
      </c>
      <c r="J50" s="6">
        <v>0</v>
      </c>
      <c r="K50" s="6">
        <f t="shared" si="3"/>
        <v>1</v>
      </c>
      <c r="L50" s="48">
        <v>0</v>
      </c>
      <c r="M50" s="48">
        <v>1</v>
      </c>
      <c r="N50" s="46">
        <f t="shared" si="2"/>
        <v>1</v>
      </c>
    </row>
    <row r="51" spans="1:14" ht="18" customHeight="1">
      <c r="A51" s="52">
        <v>48</v>
      </c>
      <c r="B51" s="7" t="s">
        <v>23</v>
      </c>
      <c r="C51" s="5" t="s">
        <v>28</v>
      </c>
      <c r="D51" s="7" t="s">
        <v>73</v>
      </c>
      <c r="E51" s="12" t="s">
        <v>57</v>
      </c>
      <c r="F51" s="12">
        <v>8</v>
      </c>
      <c r="G51" s="6">
        <v>2</v>
      </c>
      <c r="H51" s="6">
        <v>0</v>
      </c>
      <c r="I51" s="6">
        <v>1</v>
      </c>
      <c r="J51" s="6">
        <v>0</v>
      </c>
      <c r="K51" s="6">
        <f t="shared" si="3"/>
        <v>1</v>
      </c>
      <c r="L51" s="48">
        <v>0</v>
      </c>
      <c r="M51" s="48">
        <v>1</v>
      </c>
      <c r="N51" s="46">
        <f t="shared" si="2"/>
        <v>1</v>
      </c>
    </row>
    <row r="52" spans="1:14" ht="18" customHeight="1">
      <c r="A52" s="52">
        <v>49</v>
      </c>
      <c r="B52" s="7" t="s">
        <v>23</v>
      </c>
      <c r="C52" s="5" t="s">
        <v>27</v>
      </c>
      <c r="D52" s="7" t="s">
        <v>74</v>
      </c>
      <c r="E52" s="12" t="s">
        <v>57</v>
      </c>
      <c r="F52" s="12">
        <v>7</v>
      </c>
      <c r="G52" s="6">
        <v>2</v>
      </c>
      <c r="H52" s="6">
        <v>0</v>
      </c>
      <c r="I52" s="6">
        <v>1</v>
      </c>
      <c r="J52" s="6">
        <v>0</v>
      </c>
      <c r="K52" s="6">
        <f t="shared" si="3"/>
        <v>1</v>
      </c>
      <c r="L52" s="48">
        <v>0</v>
      </c>
      <c r="M52" s="48">
        <v>1</v>
      </c>
      <c r="N52" s="46">
        <f t="shared" si="2"/>
        <v>1</v>
      </c>
    </row>
    <row r="53" spans="1:14" ht="18" customHeight="1">
      <c r="A53" s="52">
        <v>50</v>
      </c>
      <c r="B53" s="7" t="s">
        <v>23</v>
      </c>
      <c r="C53" s="5" t="s">
        <v>27</v>
      </c>
      <c r="D53" s="7" t="s">
        <v>76</v>
      </c>
      <c r="E53" s="12" t="s">
        <v>57</v>
      </c>
      <c r="F53" s="12">
        <v>13</v>
      </c>
      <c r="G53" s="6">
        <v>2</v>
      </c>
      <c r="H53" s="6">
        <v>0</v>
      </c>
      <c r="I53" s="6">
        <v>1</v>
      </c>
      <c r="J53" s="6">
        <v>0</v>
      </c>
      <c r="K53" s="6">
        <f t="shared" si="3"/>
        <v>1</v>
      </c>
      <c r="L53" s="48">
        <v>0</v>
      </c>
      <c r="M53" s="48">
        <v>1</v>
      </c>
      <c r="N53" s="46">
        <f t="shared" si="2"/>
        <v>1</v>
      </c>
    </row>
    <row r="54" spans="1:14" ht="18" customHeight="1">
      <c r="A54" s="52">
        <v>51</v>
      </c>
      <c r="B54" s="7" t="s">
        <v>23</v>
      </c>
      <c r="C54" s="5" t="s">
        <v>28</v>
      </c>
      <c r="D54" s="7" t="s">
        <v>77</v>
      </c>
      <c r="E54" s="12" t="s">
        <v>57</v>
      </c>
      <c r="F54" s="12">
        <v>14</v>
      </c>
      <c r="G54" s="6">
        <v>2</v>
      </c>
      <c r="H54" s="6">
        <v>0</v>
      </c>
      <c r="I54" s="6">
        <v>1</v>
      </c>
      <c r="J54" s="6">
        <v>0</v>
      </c>
      <c r="K54" s="6">
        <f t="shared" si="3"/>
        <v>1</v>
      </c>
      <c r="L54" s="48">
        <v>0</v>
      </c>
      <c r="M54" s="48">
        <v>1</v>
      </c>
      <c r="N54" s="46">
        <f t="shared" si="2"/>
        <v>1</v>
      </c>
    </row>
    <row r="55" spans="1:14" ht="18" customHeight="1">
      <c r="A55" s="52">
        <v>52</v>
      </c>
      <c r="B55" s="7" t="s">
        <v>23</v>
      </c>
      <c r="C55" s="5" t="s">
        <v>27</v>
      </c>
      <c r="D55" s="7" t="s">
        <v>78</v>
      </c>
      <c r="E55" s="12" t="s">
        <v>57</v>
      </c>
      <c r="F55" s="12">
        <v>21</v>
      </c>
      <c r="G55" s="6">
        <v>2</v>
      </c>
      <c r="H55" s="6">
        <v>0</v>
      </c>
      <c r="I55" s="6">
        <v>0</v>
      </c>
      <c r="J55" s="6">
        <v>1</v>
      </c>
      <c r="K55" s="6">
        <f t="shared" si="3"/>
        <v>1</v>
      </c>
      <c r="L55" s="48">
        <v>1</v>
      </c>
      <c r="M55" s="48">
        <v>0</v>
      </c>
      <c r="N55" s="46">
        <f t="shared" si="2"/>
        <v>1</v>
      </c>
    </row>
    <row r="56" spans="1:14" ht="18" customHeight="1">
      <c r="A56" s="52">
        <v>53</v>
      </c>
      <c r="B56" s="7" t="s">
        <v>23</v>
      </c>
      <c r="C56" s="5" t="s">
        <v>27</v>
      </c>
      <c r="D56" s="7" t="s">
        <v>79</v>
      </c>
      <c r="E56" s="12" t="s">
        <v>57</v>
      </c>
      <c r="F56" s="12">
        <v>7</v>
      </c>
      <c r="G56" s="6">
        <v>2</v>
      </c>
      <c r="H56" s="6">
        <v>0</v>
      </c>
      <c r="I56" s="6">
        <v>1</v>
      </c>
      <c r="J56" s="6">
        <v>0</v>
      </c>
      <c r="K56" s="6">
        <f t="shared" si="3"/>
        <v>1</v>
      </c>
      <c r="L56" s="48">
        <v>0</v>
      </c>
      <c r="M56" s="48">
        <v>1</v>
      </c>
      <c r="N56" s="46">
        <f t="shared" si="2"/>
        <v>1</v>
      </c>
    </row>
    <row r="57" spans="1:14" ht="18" customHeight="1">
      <c r="A57" s="52">
        <v>54</v>
      </c>
      <c r="B57" s="7" t="s">
        <v>23</v>
      </c>
      <c r="C57" s="53" t="s">
        <v>27</v>
      </c>
      <c r="D57" s="7" t="s">
        <v>81</v>
      </c>
      <c r="E57" s="12" t="s">
        <v>57</v>
      </c>
      <c r="F57" s="12">
        <v>9</v>
      </c>
      <c r="G57" s="6">
        <v>2</v>
      </c>
      <c r="H57" s="6">
        <v>0</v>
      </c>
      <c r="I57" s="6">
        <v>1</v>
      </c>
      <c r="J57" s="6">
        <v>0</v>
      </c>
      <c r="K57" s="6">
        <f t="shared" si="3"/>
        <v>1</v>
      </c>
      <c r="L57" s="48">
        <v>0</v>
      </c>
      <c r="M57" s="48">
        <v>1</v>
      </c>
      <c r="N57" s="46">
        <f t="shared" si="2"/>
        <v>1</v>
      </c>
    </row>
    <row r="58" spans="1:14" ht="18" customHeight="1">
      <c r="A58" s="52">
        <v>55</v>
      </c>
      <c r="B58" s="17" t="s">
        <v>129</v>
      </c>
      <c r="C58" s="17" t="s">
        <v>27</v>
      </c>
      <c r="D58" s="7" t="s">
        <v>131</v>
      </c>
      <c r="E58" s="12" t="s">
        <v>57</v>
      </c>
      <c r="F58" s="46">
        <v>10</v>
      </c>
      <c r="G58" s="6">
        <v>2</v>
      </c>
      <c r="H58" s="46">
        <v>0</v>
      </c>
      <c r="I58" s="46">
        <v>1</v>
      </c>
      <c r="J58" s="46">
        <v>0</v>
      </c>
      <c r="K58" s="6">
        <v>1</v>
      </c>
      <c r="L58" s="48">
        <v>0</v>
      </c>
      <c r="M58" s="48">
        <v>1</v>
      </c>
      <c r="N58" s="46">
        <f t="shared" si="2"/>
        <v>1</v>
      </c>
    </row>
    <row r="59" spans="1:14" ht="18" customHeight="1">
      <c r="A59" s="52">
        <v>56</v>
      </c>
      <c r="B59" s="17" t="s">
        <v>129</v>
      </c>
      <c r="C59" s="17" t="s">
        <v>27</v>
      </c>
      <c r="D59" s="7" t="s">
        <v>132</v>
      </c>
      <c r="E59" s="12" t="s">
        <v>57</v>
      </c>
      <c r="F59" s="46">
        <v>13</v>
      </c>
      <c r="G59" s="6">
        <v>2</v>
      </c>
      <c r="H59" s="46">
        <v>0</v>
      </c>
      <c r="I59" s="46">
        <v>1</v>
      </c>
      <c r="J59" s="46">
        <v>0</v>
      </c>
      <c r="K59" s="6">
        <v>1</v>
      </c>
      <c r="L59" s="48">
        <v>0</v>
      </c>
      <c r="M59" s="48">
        <v>1</v>
      </c>
      <c r="N59" s="46">
        <f t="shared" si="2"/>
        <v>1</v>
      </c>
    </row>
    <row r="60" spans="1:14" ht="18" customHeight="1">
      <c r="A60" s="52">
        <v>57</v>
      </c>
      <c r="B60" s="17" t="s">
        <v>129</v>
      </c>
      <c r="C60" s="17" t="s">
        <v>27</v>
      </c>
      <c r="D60" s="7" t="s">
        <v>133</v>
      </c>
      <c r="E60" s="12" t="s">
        <v>57</v>
      </c>
      <c r="F60" s="46">
        <v>63</v>
      </c>
      <c r="G60" s="6">
        <v>3</v>
      </c>
      <c r="H60" s="46">
        <v>0</v>
      </c>
      <c r="I60" s="46">
        <v>1</v>
      </c>
      <c r="J60" s="46">
        <v>1</v>
      </c>
      <c r="K60" s="6">
        <f>SUM(H60:J60)</f>
        <v>2</v>
      </c>
      <c r="L60" s="48">
        <v>1</v>
      </c>
      <c r="M60" s="48">
        <v>0</v>
      </c>
      <c r="N60" s="46">
        <f t="shared" si="2"/>
        <v>1</v>
      </c>
    </row>
    <row r="61" spans="1:14" ht="18" customHeight="1">
      <c r="A61" s="52">
        <v>58</v>
      </c>
      <c r="B61" s="17" t="s">
        <v>129</v>
      </c>
      <c r="C61" s="17" t="s">
        <v>27</v>
      </c>
      <c r="D61" s="7" t="s">
        <v>134</v>
      </c>
      <c r="E61" s="12" t="s">
        <v>57</v>
      </c>
      <c r="F61" s="46">
        <v>32</v>
      </c>
      <c r="G61" s="6">
        <v>2</v>
      </c>
      <c r="H61" s="46">
        <v>0</v>
      </c>
      <c r="I61" s="46">
        <v>1</v>
      </c>
      <c r="J61" s="46">
        <v>0</v>
      </c>
      <c r="K61" s="6">
        <v>1</v>
      </c>
      <c r="L61" s="48">
        <v>1</v>
      </c>
      <c r="M61" s="48">
        <v>0</v>
      </c>
      <c r="N61" s="46">
        <f t="shared" si="2"/>
        <v>1</v>
      </c>
    </row>
    <row r="62" spans="1:14" ht="18" customHeight="1">
      <c r="A62" s="52">
        <v>59</v>
      </c>
      <c r="B62" s="17" t="s">
        <v>129</v>
      </c>
      <c r="C62" s="17" t="s">
        <v>27</v>
      </c>
      <c r="D62" s="7" t="s">
        <v>135</v>
      </c>
      <c r="E62" s="12" t="s">
        <v>57</v>
      </c>
      <c r="F62" s="46">
        <v>22</v>
      </c>
      <c r="G62" s="6">
        <v>2</v>
      </c>
      <c r="H62" s="46">
        <v>0</v>
      </c>
      <c r="I62" s="46">
        <v>1</v>
      </c>
      <c r="J62" s="46">
        <v>0</v>
      </c>
      <c r="K62" s="6">
        <v>1</v>
      </c>
      <c r="L62" s="48">
        <v>1</v>
      </c>
      <c r="M62" s="48">
        <v>0</v>
      </c>
      <c r="N62" s="46">
        <f t="shared" si="2"/>
        <v>1</v>
      </c>
    </row>
    <row r="63" spans="1:14" ht="18" customHeight="1">
      <c r="A63" s="52">
        <v>60</v>
      </c>
      <c r="B63" s="17" t="s">
        <v>129</v>
      </c>
      <c r="C63" s="17" t="s">
        <v>27</v>
      </c>
      <c r="D63" s="7" t="s">
        <v>136</v>
      </c>
      <c r="E63" s="12" t="s">
        <v>57</v>
      </c>
      <c r="F63" s="46">
        <v>14</v>
      </c>
      <c r="G63" s="6">
        <v>2</v>
      </c>
      <c r="H63" s="46">
        <v>0</v>
      </c>
      <c r="I63" s="46">
        <v>1</v>
      </c>
      <c r="J63" s="46">
        <v>0</v>
      </c>
      <c r="K63" s="6">
        <v>1</v>
      </c>
      <c r="L63" s="48">
        <v>0</v>
      </c>
      <c r="M63" s="48">
        <v>1</v>
      </c>
      <c r="N63" s="46">
        <f t="shared" si="2"/>
        <v>1</v>
      </c>
    </row>
    <row r="64" spans="1:14" ht="18" customHeight="1">
      <c r="A64" s="52">
        <v>61</v>
      </c>
      <c r="B64" s="17" t="s">
        <v>129</v>
      </c>
      <c r="C64" s="17" t="s">
        <v>27</v>
      </c>
      <c r="D64" s="7" t="s">
        <v>137</v>
      </c>
      <c r="E64" s="12" t="s">
        <v>57</v>
      </c>
      <c r="F64" s="46">
        <v>20</v>
      </c>
      <c r="G64" s="6">
        <v>2</v>
      </c>
      <c r="H64" s="46">
        <v>0</v>
      </c>
      <c r="I64" s="46">
        <v>1</v>
      </c>
      <c r="J64" s="46">
        <v>0</v>
      </c>
      <c r="K64" s="6">
        <f>SUM(H64:J64)</f>
        <v>1</v>
      </c>
      <c r="L64" s="48">
        <v>0</v>
      </c>
      <c r="M64" s="48">
        <v>1</v>
      </c>
      <c r="N64" s="46">
        <f t="shared" si="2"/>
        <v>1</v>
      </c>
    </row>
    <row r="65" spans="1:14" ht="18" customHeight="1">
      <c r="A65" s="52">
        <v>62</v>
      </c>
      <c r="B65" s="17" t="s">
        <v>129</v>
      </c>
      <c r="C65" s="17" t="s">
        <v>27</v>
      </c>
      <c r="D65" s="7" t="s">
        <v>138</v>
      </c>
      <c r="E65" s="12" t="s">
        <v>57</v>
      </c>
      <c r="F65" s="46">
        <v>20</v>
      </c>
      <c r="G65" s="6">
        <v>2</v>
      </c>
      <c r="H65" s="46">
        <v>0</v>
      </c>
      <c r="I65" s="46">
        <v>1</v>
      </c>
      <c r="J65" s="46">
        <v>0</v>
      </c>
      <c r="K65" s="6">
        <f>SUM(H65:J65)</f>
        <v>1</v>
      </c>
      <c r="L65" s="48">
        <v>0</v>
      </c>
      <c r="M65" s="48">
        <v>1</v>
      </c>
      <c r="N65" s="46">
        <f t="shared" si="2"/>
        <v>1</v>
      </c>
    </row>
    <row r="66" spans="1:14" ht="18" customHeight="1">
      <c r="A66" s="52">
        <v>63</v>
      </c>
      <c r="B66" s="17" t="s">
        <v>129</v>
      </c>
      <c r="C66" s="17" t="s">
        <v>27</v>
      </c>
      <c r="D66" s="7" t="s">
        <v>140</v>
      </c>
      <c r="E66" s="12" t="s">
        <v>57</v>
      </c>
      <c r="F66" s="46">
        <v>22</v>
      </c>
      <c r="G66" s="6">
        <v>2</v>
      </c>
      <c r="H66" s="46">
        <v>0</v>
      </c>
      <c r="I66" s="46">
        <v>1</v>
      </c>
      <c r="J66" s="46">
        <v>0</v>
      </c>
      <c r="K66" s="6">
        <v>1</v>
      </c>
      <c r="L66" s="48">
        <v>1</v>
      </c>
      <c r="M66" s="48">
        <v>0</v>
      </c>
      <c r="N66" s="46">
        <f t="shared" si="2"/>
        <v>1</v>
      </c>
    </row>
    <row r="67" spans="1:14" ht="18" customHeight="1">
      <c r="A67" s="52">
        <v>64</v>
      </c>
      <c r="B67" s="17" t="s">
        <v>129</v>
      </c>
      <c r="C67" s="17" t="s">
        <v>27</v>
      </c>
      <c r="D67" s="7" t="s">
        <v>141</v>
      </c>
      <c r="E67" s="12" t="s">
        <v>57</v>
      </c>
      <c r="F67" s="46">
        <v>7</v>
      </c>
      <c r="G67" s="6">
        <v>2</v>
      </c>
      <c r="H67" s="46">
        <v>0</v>
      </c>
      <c r="I67" s="46">
        <v>1</v>
      </c>
      <c r="J67" s="46">
        <v>0</v>
      </c>
      <c r="K67" s="6">
        <f>SUM(H67:J67)</f>
        <v>1</v>
      </c>
      <c r="L67" s="48">
        <v>0</v>
      </c>
      <c r="M67" s="48">
        <v>1</v>
      </c>
      <c r="N67" s="46">
        <f t="shared" si="2"/>
        <v>1</v>
      </c>
    </row>
    <row r="68" spans="1:14" ht="18" customHeight="1">
      <c r="A68" s="52">
        <v>65</v>
      </c>
      <c r="B68" s="17" t="s">
        <v>129</v>
      </c>
      <c r="C68" s="17" t="s">
        <v>27</v>
      </c>
      <c r="D68" s="7" t="s">
        <v>143</v>
      </c>
      <c r="E68" s="12" t="s">
        <v>57</v>
      </c>
      <c r="F68" s="46">
        <v>15</v>
      </c>
      <c r="G68" s="6">
        <v>2</v>
      </c>
      <c r="H68" s="46">
        <v>0</v>
      </c>
      <c r="I68" s="46">
        <v>1</v>
      </c>
      <c r="J68" s="46">
        <v>0</v>
      </c>
      <c r="K68" s="6">
        <v>1</v>
      </c>
      <c r="L68" s="48">
        <v>0</v>
      </c>
      <c r="M68" s="48">
        <v>1</v>
      </c>
      <c r="N68" s="46">
        <f>(L68+M68)</f>
        <v>1</v>
      </c>
    </row>
    <row r="69" spans="1:14" ht="18" customHeight="1">
      <c r="A69" s="52">
        <v>66</v>
      </c>
      <c r="B69" s="17" t="s">
        <v>129</v>
      </c>
      <c r="C69" s="53" t="s">
        <v>28</v>
      </c>
      <c r="D69" s="7" t="s">
        <v>144</v>
      </c>
      <c r="E69" s="12" t="s">
        <v>57</v>
      </c>
      <c r="F69" s="46">
        <v>13</v>
      </c>
      <c r="G69" s="6">
        <v>2</v>
      </c>
      <c r="H69" s="46">
        <v>0</v>
      </c>
      <c r="I69" s="46">
        <v>1</v>
      </c>
      <c r="J69" s="46">
        <v>0</v>
      </c>
      <c r="K69" s="6">
        <v>1</v>
      </c>
      <c r="L69" s="48">
        <v>0</v>
      </c>
      <c r="M69" s="48">
        <v>1</v>
      </c>
      <c r="N69" s="46">
        <f>(L69+M69)</f>
        <v>1</v>
      </c>
    </row>
    <row r="70" spans="1:14" ht="18" customHeight="1">
      <c r="A70" s="52">
        <v>67</v>
      </c>
      <c r="B70" s="17" t="s">
        <v>129</v>
      </c>
      <c r="C70" s="17" t="s">
        <v>27</v>
      </c>
      <c r="D70" s="7" t="s">
        <v>145</v>
      </c>
      <c r="E70" s="12" t="s">
        <v>57</v>
      </c>
      <c r="F70" s="46">
        <v>6</v>
      </c>
      <c r="G70" s="6">
        <v>2</v>
      </c>
      <c r="H70" s="46">
        <v>0</v>
      </c>
      <c r="I70" s="46">
        <v>1</v>
      </c>
      <c r="J70" s="46">
        <v>0</v>
      </c>
      <c r="K70" s="6">
        <f>SUM(H70:J70)</f>
        <v>1</v>
      </c>
      <c r="L70" s="48">
        <v>0</v>
      </c>
      <c r="M70" s="48">
        <v>1</v>
      </c>
      <c r="N70" s="52">
        <f>(L70+M70)</f>
        <v>1</v>
      </c>
    </row>
    <row r="71" spans="1:14" ht="18" customHeight="1">
      <c r="A71" s="52">
        <v>68</v>
      </c>
      <c r="B71" s="17" t="s">
        <v>129</v>
      </c>
      <c r="C71" s="17" t="s">
        <v>27</v>
      </c>
      <c r="D71" s="7" t="s">
        <v>139</v>
      </c>
      <c r="E71" s="12" t="s">
        <v>57</v>
      </c>
      <c r="F71" s="46">
        <v>12</v>
      </c>
      <c r="G71" s="6">
        <v>2</v>
      </c>
      <c r="H71" s="46">
        <v>0</v>
      </c>
      <c r="I71" s="46">
        <v>1</v>
      </c>
      <c r="J71" s="46">
        <v>0</v>
      </c>
      <c r="K71" s="6">
        <v>1</v>
      </c>
      <c r="L71" s="48">
        <v>0</v>
      </c>
      <c r="M71" s="48">
        <v>1</v>
      </c>
      <c r="N71" s="46">
        <f>(L71+M71)</f>
        <v>1</v>
      </c>
    </row>
    <row r="72" spans="1:14" ht="18" customHeight="1">
      <c r="A72" s="52">
        <v>69</v>
      </c>
      <c r="B72" s="17" t="s">
        <v>129</v>
      </c>
      <c r="C72" s="17" t="s">
        <v>27</v>
      </c>
      <c r="D72" s="7" t="s">
        <v>142</v>
      </c>
      <c r="E72" s="12" t="s">
        <v>57</v>
      </c>
      <c r="F72" s="46">
        <v>26</v>
      </c>
      <c r="G72" s="6">
        <v>2</v>
      </c>
      <c r="H72" s="46">
        <v>0</v>
      </c>
      <c r="I72" s="46">
        <v>1</v>
      </c>
      <c r="J72" s="46">
        <v>0</v>
      </c>
      <c r="K72" s="6">
        <v>1</v>
      </c>
      <c r="L72" s="48">
        <v>1</v>
      </c>
      <c r="M72" s="48">
        <v>0</v>
      </c>
      <c r="N72" s="46">
        <f>(L72+M72)</f>
        <v>1</v>
      </c>
    </row>
    <row r="73" spans="1:14" ht="18.75">
      <c r="A73" s="73" t="s">
        <v>5</v>
      </c>
      <c r="B73" s="73"/>
      <c r="C73" s="73"/>
      <c r="D73" s="73"/>
      <c r="E73" s="73"/>
      <c r="F73" s="29">
        <f aca="true" t="shared" si="4" ref="F73:N73">SUM(F4:F72)</f>
        <v>2144</v>
      </c>
      <c r="G73" s="29">
        <f t="shared" si="4"/>
        <v>161</v>
      </c>
      <c r="H73" s="29">
        <f t="shared" si="4"/>
        <v>20</v>
      </c>
      <c r="I73" s="29">
        <f t="shared" si="4"/>
        <v>56</v>
      </c>
      <c r="J73" s="29">
        <f t="shared" si="4"/>
        <v>8</v>
      </c>
      <c r="K73" s="30">
        <f t="shared" si="4"/>
        <v>84</v>
      </c>
      <c r="L73" s="48">
        <f t="shared" si="4"/>
        <v>15</v>
      </c>
      <c r="M73" s="48">
        <f t="shared" si="4"/>
        <v>62</v>
      </c>
      <c r="N73" s="30">
        <f t="shared" si="4"/>
        <v>77</v>
      </c>
    </row>
    <row r="75" ht="23.25">
      <c r="B75" s="49" t="s">
        <v>164</v>
      </c>
    </row>
  </sheetData>
  <sheetProtection/>
  <mergeCells count="13">
    <mergeCell ref="A1:N1"/>
    <mergeCell ref="N2:N3"/>
    <mergeCell ref="A73:E73"/>
    <mergeCell ref="A2:A3"/>
    <mergeCell ref="B2:B3"/>
    <mergeCell ref="C2:C3"/>
    <mergeCell ref="D2:D3"/>
    <mergeCell ref="F2:F3"/>
    <mergeCell ref="G2:G3"/>
    <mergeCell ref="H2:J2"/>
    <mergeCell ref="K2:K3"/>
    <mergeCell ref="L2:M2"/>
    <mergeCell ref="E2:E3"/>
  </mergeCells>
  <printOptions/>
  <pageMargins left="0.45" right="0.2" top="0.75" bottom="0.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34" sqref="B34"/>
    </sheetView>
  </sheetViews>
  <sheetFormatPr defaultColWidth="9.140625" defaultRowHeight="15"/>
  <cols>
    <col min="1" max="1" width="4.57421875" style="0" customWidth="1"/>
    <col min="2" max="2" width="8.140625" style="0" customWidth="1"/>
    <col min="3" max="3" width="32.28125" style="0" bestFit="1" customWidth="1"/>
    <col min="4" max="4" width="4.7109375" style="0" customWidth="1"/>
    <col min="5" max="5" width="9.28125" style="0" customWidth="1"/>
    <col min="6" max="6" width="11.421875" style="0" customWidth="1"/>
    <col min="8" max="8" width="5.57421875" style="0" bestFit="1" customWidth="1"/>
    <col min="9" max="13" width="4.28125" style="0" bestFit="1" customWidth="1"/>
    <col min="14" max="14" width="5.28125" style="0" customWidth="1"/>
    <col min="15" max="15" width="4.7109375" style="0" customWidth="1"/>
    <col min="16" max="16" width="3.7109375" style="0" customWidth="1"/>
    <col min="17" max="17" width="4.8515625" style="0" customWidth="1"/>
    <col min="18" max="18" width="4.28125" style="0" customWidth="1"/>
    <col min="19" max="19" width="4.57421875" style="0" customWidth="1"/>
    <col min="20" max="20" width="6.00390625" style="0" customWidth="1"/>
  </cols>
  <sheetData>
    <row r="1" spans="1:20" ht="20.25">
      <c r="A1" s="77" t="s">
        <v>166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ht="18" customHeight="1">
      <c r="A2" s="72" t="s">
        <v>54</v>
      </c>
      <c r="B2" s="72" t="s">
        <v>9</v>
      </c>
      <c r="C2" s="78" t="s">
        <v>2</v>
      </c>
      <c r="D2" s="79" t="s">
        <v>10</v>
      </c>
      <c r="E2" s="58" t="s">
        <v>56</v>
      </c>
      <c r="F2" s="80" t="s">
        <v>20</v>
      </c>
      <c r="G2" s="81" t="s">
        <v>55</v>
      </c>
      <c r="H2" s="72" t="s">
        <v>11</v>
      </c>
      <c r="I2" s="72"/>
      <c r="J2" s="72"/>
      <c r="K2" s="72"/>
      <c r="L2" s="72"/>
      <c r="M2" s="72"/>
      <c r="N2" s="79" t="s">
        <v>60</v>
      </c>
      <c r="O2" s="79" t="s">
        <v>61</v>
      </c>
      <c r="P2" s="72" t="s">
        <v>22</v>
      </c>
      <c r="Q2" s="72"/>
      <c r="R2" s="72"/>
      <c r="S2" s="72"/>
      <c r="T2" s="72"/>
    </row>
    <row r="3" spans="1:20" ht="18.75">
      <c r="A3" s="72"/>
      <c r="B3" s="72"/>
      <c r="C3" s="78"/>
      <c r="D3" s="79"/>
      <c r="E3" s="59"/>
      <c r="F3" s="80"/>
      <c r="G3" s="72"/>
      <c r="H3" s="58" t="s">
        <v>6</v>
      </c>
      <c r="I3" s="72" t="s">
        <v>21</v>
      </c>
      <c r="J3" s="72"/>
      <c r="K3" s="72"/>
      <c r="L3" s="72"/>
      <c r="M3" s="72"/>
      <c r="N3" s="79"/>
      <c r="O3" s="79"/>
      <c r="P3" s="79" t="s">
        <v>13</v>
      </c>
      <c r="Q3" s="79" t="s">
        <v>15</v>
      </c>
      <c r="R3" s="79" t="s">
        <v>16</v>
      </c>
      <c r="S3" s="79" t="s">
        <v>14</v>
      </c>
      <c r="T3" s="79" t="s">
        <v>17</v>
      </c>
    </row>
    <row r="4" spans="1:20" ht="57" customHeight="1">
      <c r="A4" s="72"/>
      <c r="B4" s="72"/>
      <c r="C4" s="78"/>
      <c r="D4" s="79"/>
      <c r="E4" s="60"/>
      <c r="F4" s="80"/>
      <c r="G4" s="72"/>
      <c r="H4" s="60"/>
      <c r="I4" s="45" t="s">
        <v>13</v>
      </c>
      <c r="J4" s="45" t="s">
        <v>14</v>
      </c>
      <c r="K4" s="45" t="s">
        <v>15</v>
      </c>
      <c r="L4" s="45" t="s">
        <v>16</v>
      </c>
      <c r="M4" s="45" t="s">
        <v>17</v>
      </c>
      <c r="N4" s="79"/>
      <c r="O4" s="79"/>
      <c r="P4" s="79"/>
      <c r="Q4" s="79"/>
      <c r="R4" s="79"/>
      <c r="S4" s="79"/>
      <c r="T4" s="79"/>
    </row>
    <row r="5" spans="1:20" ht="18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</row>
    <row r="6" spans="1:20" ht="18" customHeight="1">
      <c r="A6" s="6">
        <v>1</v>
      </c>
      <c r="B6" s="26" t="s">
        <v>104</v>
      </c>
      <c r="C6" s="26" t="s">
        <v>123</v>
      </c>
      <c r="D6" s="18">
        <v>73</v>
      </c>
      <c r="E6" s="12" t="s">
        <v>57</v>
      </c>
      <c r="F6" s="26" t="s">
        <v>49</v>
      </c>
      <c r="G6" s="19">
        <v>3</v>
      </c>
      <c r="H6" s="18">
        <v>0</v>
      </c>
      <c r="I6" s="18">
        <v>0</v>
      </c>
      <c r="J6" s="18">
        <v>0</v>
      </c>
      <c r="K6" s="18">
        <v>1</v>
      </c>
      <c r="L6" s="18">
        <v>1</v>
      </c>
      <c r="M6" s="18">
        <v>0</v>
      </c>
      <c r="N6" s="18">
        <v>2</v>
      </c>
      <c r="O6" s="18">
        <v>1</v>
      </c>
      <c r="P6" s="18">
        <v>1</v>
      </c>
      <c r="Q6" s="18">
        <v>0</v>
      </c>
      <c r="R6" s="18">
        <v>0</v>
      </c>
      <c r="S6" s="18">
        <v>0</v>
      </c>
      <c r="T6" s="18">
        <v>0</v>
      </c>
    </row>
    <row r="7" spans="1:20" ht="18" customHeight="1">
      <c r="A7" s="6">
        <v>2</v>
      </c>
      <c r="B7" s="26" t="s">
        <v>104</v>
      </c>
      <c r="C7" s="26" t="s">
        <v>124</v>
      </c>
      <c r="D7" s="18">
        <v>51</v>
      </c>
      <c r="E7" s="18" t="s">
        <v>57</v>
      </c>
      <c r="F7" s="26" t="s">
        <v>49</v>
      </c>
      <c r="G7" s="19">
        <v>3</v>
      </c>
      <c r="H7" s="18">
        <v>0</v>
      </c>
      <c r="I7" s="18">
        <v>0</v>
      </c>
      <c r="J7" s="18">
        <v>0</v>
      </c>
      <c r="K7" s="18">
        <v>0</v>
      </c>
      <c r="L7" s="18">
        <v>1</v>
      </c>
      <c r="M7" s="18">
        <v>0</v>
      </c>
      <c r="N7" s="18">
        <v>1</v>
      </c>
      <c r="O7" s="18">
        <v>2</v>
      </c>
      <c r="P7" s="18">
        <v>1</v>
      </c>
      <c r="Q7" s="18">
        <v>1</v>
      </c>
      <c r="R7" s="18">
        <v>0</v>
      </c>
      <c r="S7" s="18">
        <v>0</v>
      </c>
      <c r="T7" s="18">
        <v>0</v>
      </c>
    </row>
    <row r="8" spans="1:20" ht="18" customHeight="1">
      <c r="A8" s="6">
        <v>3</v>
      </c>
      <c r="B8" s="26" t="s">
        <v>104</v>
      </c>
      <c r="C8" s="26" t="s">
        <v>125</v>
      </c>
      <c r="D8" s="18">
        <v>112</v>
      </c>
      <c r="E8" s="18" t="s">
        <v>58</v>
      </c>
      <c r="F8" s="26" t="s">
        <v>49</v>
      </c>
      <c r="G8" s="19">
        <v>3</v>
      </c>
      <c r="H8" s="18">
        <v>0</v>
      </c>
      <c r="I8" s="18">
        <v>0</v>
      </c>
      <c r="J8" s="18">
        <v>0</v>
      </c>
      <c r="K8" s="18">
        <v>0</v>
      </c>
      <c r="L8" s="18">
        <v>2</v>
      </c>
      <c r="M8" s="18">
        <v>0</v>
      </c>
      <c r="N8" s="18">
        <v>2</v>
      </c>
      <c r="O8" s="18">
        <v>1</v>
      </c>
      <c r="P8" s="18">
        <v>0</v>
      </c>
      <c r="Q8" s="18">
        <v>1</v>
      </c>
      <c r="R8" s="18">
        <v>0</v>
      </c>
      <c r="S8" s="18">
        <v>0</v>
      </c>
      <c r="T8" s="18">
        <v>0</v>
      </c>
    </row>
    <row r="9" spans="1:20" ht="18" customHeight="1">
      <c r="A9" s="6">
        <v>4</v>
      </c>
      <c r="B9" s="26" t="s">
        <v>104</v>
      </c>
      <c r="C9" s="26" t="s">
        <v>126</v>
      </c>
      <c r="D9" s="18">
        <v>56</v>
      </c>
      <c r="E9" s="18" t="s">
        <v>58</v>
      </c>
      <c r="F9" s="26" t="s">
        <v>49</v>
      </c>
      <c r="G9" s="19">
        <v>3</v>
      </c>
      <c r="H9" s="18">
        <v>0</v>
      </c>
      <c r="I9" s="18">
        <v>1</v>
      </c>
      <c r="J9" s="18">
        <v>0</v>
      </c>
      <c r="K9" s="18">
        <v>0</v>
      </c>
      <c r="L9" s="18">
        <v>0</v>
      </c>
      <c r="M9" s="18">
        <v>0</v>
      </c>
      <c r="N9" s="18">
        <v>1</v>
      </c>
      <c r="O9" s="18">
        <v>2</v>
      </c>
      <c r="P9" s="18">
        <v>0</v>
      </c>
      <c r="Q9" s="18">
        <v>1</v>
      </c>
      <c r="R9" s="18">
        <v>1</v>
      </c>
      <c r="S9" s="18">
        <v>0</v>
      </c>
      <c r="T9" s="18">
        <v>0</v>
      </c>
    </row>
    <row r="10" spans="1:20" ht="18" customHeight="1">
      <c r="A10" s="6">
        <v>5</v>
      </c>
      <c r="B10" s="26" t="s">
        <v>104</v>
      </c>
      <c r="C10" s="26" t="s">
        <v>127</v>
      </c>
      <c r="D10" s="18">
        <v>38</v>
      </c>
      <c r="E10" s="18" t="s">
        <v>58</v>
      </c>
      <c r="F10" s="26" t="s">
        <v>49</v>
      </c>
      <c r="G10" s="19">
        <v>3</v>
      </c>
      <c r="H10" s="18">
        <v>0</v>
      </c>
      <c r="I10" s="18">
        <v>0</v>
      </c>
      <c r="J10" s="18">
        <v>0</v>
      </c>
      <c r="K10" s="18">
        <v>0</v>
      </c>
      <c r="L10" s="18">
        <v>2</v>
      </c>
      <c r="M10" s="18">
        <v>0</v>
      </c>
      <c r="N10" s="18">
        <v>2</v>
      </c>
      <c r="O10" s="18">
        <v>1</v>
      </c>
      <c r="P10" s="18">
        <v>0</v>
      </c>
      <c r="Q10" s="18">
        <v>1</v>
      </c>
      <c r="R10" s="18">
        <v>0</v>
      </c>
      <c r="S10" s="18">
        <v>0</v>
      </c>
      <c r="T10" s="18">
        <v>0</v>
      </c>
    </row>
    <row r="11" spans="1:20" ht="18" customHeight="1">
      <c r="A11" s="6">
        <v>6</v>
      </c>
      <c r="B11" s="26" t="s">
        <v>104</v>
      </c>
      <c r="C11" s="26" t="s">
        <v>128</v>
      </c>
      <c r="D11" s="18">
        <v>73</v>
      </c>
      <c r="E11" s="18" t="s">
        <v>57</v>
      </c>
      <c r="F11" s="26" t="s">
        <v>28</v>
      </c>
      <c r="G11" s="19">
        <v>3</v>
      </c>
      <c r="H11" s="18">
        <v>0</v>
      </c>
      <c r="I11" s="18">
        <v>0</v>
      </c>
      <c r="J11" s="18">
        <v>0</v>
      </c>
      <c r="K11" s="18">
        <v>1</v>
      </c>
      <c r="L11" s="18">
        <v>0</v>
      </c>
      <c r="M11" s="18">
        <v>0</v>
      </c>
      <c r="N11" s="18">
        <v>1</v>
      </c>
      <c r="O11" s="18">
        <v>2</v>
      </c>
      <c r="P11" s="18">
        <v>1</v>
      </c>
      <c r="Q11" s="18">
        <v>0</v>
      </c>
      <c r="R11" s="18">
        <v>1</v>
      </c>
      <c r="S11" s="18">
        <v>0</v>
      </c>
      <c r="T11" s="18">
        <v>0</v>
      </c>
    </row>
    <row r="12" spans="1:20" ht="18" customHeight="1">
      <c r="A12" s="6">
        <v>7</v>
      </c>
      <c r="B12" s="17" t="s">
        <v>24</v>
      </c>
      <c r="C12" s="32" t="s">
        <v>42</v>
      </c>
      <c r="D12" s="6">
        <v>73</v>
      </c>
      <c r="E12" s="10" t="s">
        <v>57</v>
      </c>
      <c r="F12" s="11" t="s">
        <v>49</v>
      </c>
      <c r="G12" s="6">
        <v>3</v>
      </c>
      <c r="H12" s="6">
        <v>0</v>
      </c>
      <c r="I12" s="6">
        <v>0</v>
      </c>
      <c r="J12" s="6">
        <v>0</v>
      </c>
      <c r="K12" s="6">
        <v>0</v>
      </c>
      <c r="L12" s="6">
        <v>1</v>
      </c>
      <c r="M12" s="6">
        <v>0</v>
      </c>
      <c r="N12" s="6">
        <v>1</v>
      </c>
      <c r="O12" s="6">
        <v>2</v>
      </c>
      <c r="P12" s="6">
        <v>1</v>
      </c>
      <c r="Q12" s="6">
        <v>1</v>
      </c>
      <c r="R12" s="6">
        <v>0</v>
      </c>
      <c r="S12" s="6">
        <v>0</v>
      </c>
      <c r="T12" s="6">
        <v>0</v>
      </c>
    </row>
    <row r="13" spans="1:20" ht="18" customHeight="1">
      <c r="A13" s="6">
        <v>8</v>
      </c>
      <c r="B13" s="17" t="s">
        <v>24</v>
      </c>
      <c r="C13" s="32" t="s">
        <v>43</v>
      </c>
      <c r="D13" s="6">
        <v>40</v>
      </c>
      <c r="E13" s="10" t="s">
        <v>57</v>
      </c>
      <c r="F13" s="11" t="s">
        <v>49</v>
      </c>
      <c r="G13" s="6">
        <v>3</v>
      </c>
      <c r="H13" s="6">
        <v>0</v>
      </c>
      <c r="I13" s="6">
        <v>0</v>
      </c>
      <c r="J13" s="6">
        <v>0</v>
      </c>
      <c r="K13" s="6">
        <v>1</v>
      </c>
      <c r="L13" s="6">
        <v>1</v>
      </c>
      <c r="M13" s="6">
        <v>0</v>
      </c>
      <c r="N13" s="6">
        <v>2</v>
      </c>
      <c r="O13" s="6">
        <v>1</v>
      </c>
      <c r="P13" s="6">
        <v>1</v>
      </c>
      <c r="Q13" s="6">
        <v>0</v>
      </c>
      <c r="R13" s="6">
        <v>0</v>
      </c>
      <c r="S13" s="6">
        <v>0</v>
      </c>
      <c r="T13" s="6">
        <v>0</v>
      </c>
    </row>
    <row r="14" spans="1:20" ht="18" customHeight="1">
      <c r="A14" s="6">
        <v>9</v>
      </c>
      <c r="B14" s="17" t="s">
        <v>24</v>
      </c>
      <c r="C14" s="32" t="s">
        <v>44</v>
      </c>
      <c r="D14" s="6">
        <v>27</v>
      </c>
      <c r="E14" s="10" t="s">
        <v>57</v>
      </c>
      <c r="F14" s="11" t="s">
        <v>49</v>
      </c>
      <c r="G14" s="6">
        <v>3</v>
      </c>
      <c r="H14" s="6">
        <v>0</v>
      </c>
      <c r="I14" s="6">
        <v>1</v>
      </c>
      <c r="J14" s="6">
        <v>0</v>
      </c>
      <c r="K14" s="6">
        <v>0</v>
      </c>
      <c r="L14" s="6">
        <v>1</v>
      </c>
      <c r="M14" s="6">
        <v>0</v>
      </c>
      <c r="N14" s="6">
        <v>2</v>
      </c>
      <c r="O14" s="6">
        <v>1</v>
      </c>
      <c r="P14" s="6">
        <v>0</v>
      </c>
      <c r="Q14" s="6">
        <v>1</v>
      </c>
      <c r="R14" s="6">
        <v>0</v>
      </c>
      <c r="S14" s="6">
        <v>0</v>
      </c>
      <c r="T14" s="6">
        <v>0</v>
      </c>
    </row>
    <row r="15" spans="1:20" ht="18" customHeight="1">
      <c r="A15" s="6">
        <v>10</v>
      </c>
      <c r="B15" s="17" t="s">
        <v>24</v>
      </c>
      <c r="C15" s="32" t="s">
        <v>45</v>
      </c>
      <c r="D15" s="6">
        <v>51</v>
      </c>
      <c r="E15" s="10" t="s">
        <v>57</v>
      </c>
      <c r="F15" s="11" t="s">
        <v>49</v>
      </c>
      <c r="G15" s="6">
        <v>3</v>
      </c>
      <c r="H15" s="6">
        <v>0</v>
      </c>
      <c r="I15" s="6">
        <v>0</v>
      </c>
      <c r="J15" s="6">
        <v>0</v>
      </c>
      <c r="K15" s="6">
        <v>0</v>
      </c>
      <c r="L15" s="6">
        <v>1</v>
      </c>
      <c r="M15" s="6">
        <v>0</v>
      </c>
      <c r="N15" s="6">
        <v>1</v>
      </c>
      <c r="O15" s="6">
        <v>2</v>
      </c>
      <c r="P15" s="6">
        <v>1</v>
      </c>
      <c r="Q15" s="6">
        <v>1</v>
      </c>
      <c r="R15" s="6">
        <v>0</v>
      </c>
      <c r="S15" s="6">
        <v>0</v>
      </c>
      <c r="T15" s="6">
        <v>0</v>
      </c>
    </row>
    <row r="16" spans="1:20" ht="18" customHeight="1">
      <c r="A16" s="6">
        <v>11</v>
      </c>
      <c r="B16" s="17" t="s">
        <v>24</v>
      </c>
      <c r="C16" s="32" t="s">
        <v>46</v>
      </c>
      <c r="D16" s="6">
        <v>48</v>
      </c>
      <c r="E16" s="10" t="s">
        <v>57</v>
      </c>
      <c r="F16" s="11" t="s">
        <v>49</v>
      </c>
      <c r="G16" s="6">
        <v>3</v>
      </c>
      <c r="H16" s="6">
        <v>0</v>
      </c>
      <c r="I16" s="6">
        <v>1</v>
      </c>
      <c r="J16" s="6">
        <v>0</v>
      </c>
      <c r="K16" s="6">
        <v>0</v>
      </c>
      <c r="L16" s="6">
        <v>1</v>
      </c>
      <c r="M16" s="6">
        <v>0</v>
      </c>
      <c r="N16" s="6">
        <v>2</v>
      </c>
      <c r="O16" s="6">
        <v>1</v>
      </c>
      <c r="P16" s="6">
        <v>0</v>
      </c>
      <c r="Q16" s="6">
        <v>1</v>
      </c>
      <c r="R16" s="6">
        <v>0</v>
      </c>
      <c r="S16" s="6">
        <v>0</v>
      </c>
      <c r="T16" s="6">
        <v>0</v>
      </c>
    </row>
    <row r="17" spans="1:20" ht="18" customHeight="1">
      <c r="A17" s="6">
        <v>12</v>
      </c>
      <c r="B17" s="17" t="s">
        <v>24</v>
      </c>
      <c r="C17" s="32" t="s">
        <v>52</v>
      </c>
      <c r="D17" s="6">
        <v>55</v>
      </c>
      <c r="E17" s="10" t="s">
        <v>57</v>
      </c>
      <c r="F17" s="11" t="s">
        <v>49</v>
      </c>
      <c r="G17" s="6">
        <v>3</v>
      </c>
      <c r="H17" s="6">
        <v>0</v>
      </c>
      <c r="I17" s="6">
        <v>1</v>
      </c>
      <c r="J17" s="6">
        <v>0</v>
      </c>
      <c r="K17" s="6">
        <v>0</v>
      </c>
      <c r="L17" s="6">
        <v>0</v>
      </c>
      <c r="M17" s="6">
        <v>0</v>
      </c>
      <c r="N17" s="6">
        <v>1</v>
      </c>
      <c r="O17" s="6">
        <v>2</v>
      </c>
      <c r="P17" s="6">
        <v>0</v>
      </c>
      <c r="Q17" s="6">
        <v>1</v>
      </c>
      <c r="R17" s="6">
        <v>1</v>
      </c>
      <c r="S17" s="6">
        <v>0</v>
      </c>
      <c r="T17" s="6">
        <v>0</v>
      </c>
    </row>
    <row r="18" spans="1:20" ht="18" customHeight="1">
      <c r="A18" s="6">
        <v>13</v>
      </c>
      <c r="B18" s="17" t="s">
        <v>24</v>
      </c>
      <c r="C18" s="32" t="s">
        <v>47</v>
      </c>
      <c r="D18" s="6">
        <v>87</v>
      </c>
      <c r="E18" s="10" t="s">
        <v>57</v>
      </c>
      <c r="F18" s="11" t="s">
        <v>49</v>
      </c>
      <c r="G18" s="6">
        <v>3</v>
      </c>
      <c r="H18" s="6">
        <v>0</v>
      </c>
      <c r="I18" s="6">
        <v>2</v>
      </c>
      <c r="J18" s="6">
        <v>0</v>
      </c>
      <c r="K18" s="6">
        <v>0</v>
      </c>
      <c r="L18" s="6">
        <v>0</v>
      </c>
      <c r="M18" s="6">
        <v>0</v>
      </c>
      <c r="N18" s="6">
        <v>2</v>
      </c>
      <c r="O18" s="6">
        <v>1</v>
      </c>
      <c r="P18" s="6">
        <v>0</v>
      </c>
      <c r="Q18" s="6">
        <v>1</v>
      </c>
      <c r="R18" s="6">
        <v>0</v>
      </c>
      <c r="S18" s="6">
        <v>0</v>
      </c>
      <c r="T18" s="6">
        <v>0</v>
      </c>
    </row>
    <row r="19" spans="1:20" ht="18" customHeight="1">
      <c r="A19" s="6">
        <v>14</v>
      </c>
      <c r="B19" s="17" t="s">
        <v>24</v>
      </c>
      <c r="C19" s="32" t="s">
        <v>53</v>
      </c>
      <c r="D19" s="6">
        <v>73</v>
      </c>
      <c r="E19" s="10" t="s">
        <v>57</v>
      </c>
      <c r="F19" s="11" t="s">
        <v>49</v>
      </c>
      <c r="G19" s="6">
        <v>3</v>
      </c>
      <c r="H19" s="6">
        <v>0</v>
      </c>
      <c r="I19" s="6">
        <v>0</v>
      </c>
      <c r="J19" s="6">
        <v>0</v>
      </c>
      <c r="K19" s="6">
        <v>1</v>
      </c>
      <c r="L19" s="6">
        <v>0</v>
      </c>
      <c r="M19" s="6">
        <v>0</v>
      </c>
      <c r="N19" s="6">
        <v>1</v>
      </c>
      <c r="O19" s="6">
        <v>2</v>
      </c>
      <c r="P19" s="6">
        <v>1</v>
      </c>
      <c r="Q19" s="6">
        <v>0</v>
      </c>
      <c r="R19" s="6">
        <v>1</v>
      </c>
      <c r="S19" s="6">
        <v>0</v>
      </c>
      <c r="T19" s="6">
        <v>0</v>
      </c>
    </row>
    <row r="20" spans="1:20" ht="18" customHeight="1">
      <c r="A20" s="6">
        <v>15</v>
      </c>
      <c r="B20" s="17" t="s">
        <v>24</v>
      </c>
      <c r="C20" s="32" t="s">
        <v>48</v>
      </c>
      <c r="D20" s="6">
        <v>17</v>
      </c>
      <c r="E20" s="10" t="s">
        <v>57</v>
      </c>
      <c r="F20" s="11" t="s">
        <v>28</v>
      </c>
      <c r="G20" s="6">
        <v>3</v>
      </c>
      <c r="H20" s="6">
        <v>0</v>
      </c>
      <c r="I20" s="6">
        <v>0</v>
      </c>
      <c r="J20" s="6">
        <v>0</v>
      </c>
      <c r="K20" s="6">
        <v>0</v>
      </c>
      <c r="L20" s="6">
        <v>1</v>
      </c>
      <c r="M20" s="6">
        <v>0</v>
      </c>
      <c r="N20" s="6">
        <v>1</v>
      </c>
      <c r="O20" s="6">
        <v>2</v>
      </c>
      <c r="P20" s="6">
        <v>1</v>
      </c>
      <c r="Q20" s="6">
        <v>1</v>
      </c>
      <c r="R20" s="6">
        <v>0</v>
      </c>
      <c r="S20" s="6">
        <v>0</v>
      </c>
      <c r="T20" s="6">
        <v>0</v>
      </c>
    </row>
    <row r="21" spans="1:20" ht="18" customHeight="1">
      <c r="A21" s="6">
        <v>16</v>
      </c>
      <c r="B21" s="17" t="s">
        <v>24</v>
      </c>
      <c r="C21" s="32" t="s">
        <v>50</v>
      </c>
      <c r="D21" s="6">
        <v>20</v>
      </c>
      <c r="E21" s="10" t="s">
        <v>57</v>
      </c>
      <c r="F21" s="11" t="s">
        <v>28</v>
      </c>
      <c r="G21" s="6">
        <v>3</v>
      </c>
      <c r="H21" s="6">
        <v>0</v>
      </c>
      <c r="I21" s="6">
        <v>1</v>
      </c>
      <c r="J21" s="6">
        <v>0</v>
      </c>
      <c r="K21" s="6">
        <v>0</v>
      </c>
      <c r="L21" s="6">
        <v>0</v>
      </c>
      <c r="M21" s="6">
        <v>0</v>
      </c>
      <c r="N21" s="6">
        <v>1</v>
      </c>
      <c r="O21" s="6">
        <v>2</v>
      </c>
      <c r="P21" s="6">
        <v>0</v>
      </c>
      <c r="Q21" s="6">
        <v>1</v>
      </c>
      <c r="R21" s="6">
        <v>1</v>
      </c>
      <c r="S21" s="6">
        <v>0</v>
      </c>
      <c r="T21" s="6">
        <v>0</v>
      </c>
    </row>
    <row r="22" spans="1:20" ht="18" customHeight="1">
      <c r="A22" s="6">
        <v>17</v>
      </c>
      <c r="B22" s="42" t="s">
        <v>23</v>
      </c>
      <c r="C22" s="40" t="s">
        <v>92</v>
      </c>
      <c r="D22" s="6">
        <v>58</v>
      </c>
      <c r="E22" s="10" t="s">
        <v>57</v>
      </c>
      <c r="F22" s="11" t="s">
        <v>49</v>
      </c>
      <c r="G22" s="13">
        <v>3</v>
      </c>
      <c r="H22" s="6">
        <v>0</v>
      </c>
      <c r="I22" s="6">
        <v>0</v>
      </c>
      <c r="J22" s="6">
        <v>0</v>
      </c>
      <c r="K22" s="6">
        <v>0</v>
      </c>
      <c r="L22" s="6">
        <v>1</v>
      </c>
      <c r="M22" s="6">
        <v>0</v>
      </c>
      <c r="N22" s="6">
        <f aca="true" t="shared" si="0" ref="N22:N32">SUM(H22:M22)</f>
        <v>1</v>
      </c>
      <c r="O22" s="6">
        <f aca="true" t="shared" si="1" ref="O22:O32">(G22-N22)</f>
        <v>2</v>
      </c>
      <c r="P22" s="6">
        <v>1</v>
      </c>
      <c r="Q22" s="6">
        <v>1</v>
      </c>
      <c r="R22" s="6">
        <v>0</v>
      </c>
      <c r="S22" s="6">
        <v>0</v>
      </c>
      <c r="T22" s="6">
        <v>0</v>
      </c>
    </row>
    <row r="23" spans="1:20" ht="18" customHeight="1">
      <c r="A23" s="6">
        <v>18</v>
      </c>
      <c r="B23" s="42" t="s">
        <v>23</v>
      </c>
      <c r="C23" s="41" t="s">
        <v>93</v>
      </c>
      <c r="D23" s="6">
        <v>43</v>
      </c>
      <c r="E23" s="10" t="s">
        <v>57</v>
      </c>
      <c r="F23" s="11" t="s">
        <v>49</v>
      </c>
      <c r="G23" s="13">
        <v>3</v>
      </c>
      <c r="H23" s="6">
        <v>0</v>
      </c>
      <c r="I23" s="6">
        <v>0</v>
      </c>
      <c r="J23" s="6">
        <v>0</v>
      </c>
      <c r="K23" s="6">
        <v>0</v>
      </c>
      <c r="L23" s="6">
        <v>1</v>
      </c>
      <c r="M23" s="6">
        <v>0</v>
      </c>
      <c r="N23" s="6">
        <f t="shared" si="0"/>
        <v>1</v>
      </c>
      <c r="O23" s="6">
        <f t="shared" si="1"/>
        <v>2</v>
      </c>
      <c r="P23" s="6">
        <v>1</v>
      </c>
      <c r="Q23" s="6">
        <v>1</v>
      </c>
      <c r="R23" s="6">
        <v>0</v>
      </c>
      <c r="S23" s="6">
        <v>0</v>
      </c>
      <c r="T23" s="6">
        <v>0</v>
      </c>
    </row>
    <row r="24" spans="1:20" ht="18" customHeight="1">
      <c r="A24" s="6">
        <v>19</v>
      </c>
      <c r="B24" s="42" t="s">
        <v>23</v>
      </c>
      <c r="C24" s="40" t="s">
        <v>94</v>
      </c>
      <c r="D24" s="6">
        <v>37</v>
      </c>
      <c r="E24" s="10" t="s">
        <v>57</v>
      </c>
      <c r="F24" s="11" t="s">
        <v>49</v>
      </c>
      <c r="G24" s="13">
        <v>3</v>
      </c>
      <c r="H24" s="6">
        <v>0</v>
      </c>
      <c r="I24" s="6">
        <v>0</v>
      </c>
      <c r="J24" s="6">
        <v>0</v>
      </c>
      <c r="K24" s="6">
        <v>0</v>
      </c>
      <c r="L24" s="6">
        <v>1</v>
      </c>
      <c r="M24" s="6">
        <v>0</v>
      </c>
      <c r="N24" s="6">
        <f t="shared" si="0"/>
        <v>1</v>
      </c>
      <c r="O24" s="6">
        <f t="shared" si="1"/>
        <v>2</v>
      </c>
      <c r="P24" s="6">
        <v>1</v>
      </c>
      <c r="Q24" s="6">
        <v>1</v>
      </c>
      <c r="R24" s="6">
        <v>0</v>
      </c>
      <c r="S24" s="6">
        <v>0</v>
      </c>
      <c r="T24" s="6">
        <v>0</v>
      </c>
    </row>
    <row r="25" spans="1:20" ht="18" customHeight="1">
      <c r="A25" s="6">
        <v>20</v>
      </c>
      <c r="B25" s="42" t="s">
        <v>23</v>
      </c>
      <c r="C25" s="25" t="s">
        <v>95</v>
      </c>
      <c r="D25" s="6">
        <v>70</v>
      </c>
      <c r="E25" s="10" t="s">
        <v>57</v>
      </c>
      <c r="F25" s="11" t="s">
        <v>49</v>
      </c>
      <c r="G25" s="13">
        <v>3</v>
      </c>
      <c r="H25" s="6">
        <v>0</v>
      </c>
      <c r="I25" s="6">
        <v>0</v>
      </c>
      <c r="J25" s="6">
        <v>0</v>
      </c>
      <c r="K25" s="6">
        <v>1</v>
      </c>
      <c r="L25" s="6">
        <v>1</v>
      </c>
      <c r="M25" s="6">
        <v>0</v>
      </c>
      <c r="N25" s="6">
        <f t="shared" si="0"/>
        <v>2</v>
      </c>
      <c r="O25" s="6">
        <f t="shared" si="1"/>
        <v>1</v>
      </c>
      <c r="P25" s="6">
        <v>1</v>
      </c>
      <c r="Q25" s="6">
        <v>0</v>
      </c>
      <c r="R25" s="6">
        <v>0</v>
      </c>
      <c r="S25" s="6">
        <v>0</v>
      </c>
      <c r="T25" s="6">
        <v>0</v>
      </c>
    </row>
    <row r="26" spans="1:20" ht="18" customHeight="1">
      <c r="A26" s="6">
        <v>21</v>
      </c>
      <c r="B26" s="42" t="s">
        <v>23</v>
      </c>
      <c r="C26" s="40" t="s">
        <v>96</v>
      </c>
      <c r="D26" s="6">
        <v>65</v>
      </c>
      <c r="E26" s="10" t="s">
        <v>57</v>
      </c>
      <c r="F26" s="27" t="s">
        <v>28</v>
      </c>
      <c r="G26" s="13">
        <v>3</v>
      </c>
      <c r="H26" s="6">
        <v>0</v>
      </c>
      <c r="I26" s="6">
        <v>0</v>
      </c>
      <c r="J26" s="6">
        <v>0</v>
      </c>
      <c r="K26" s="6">
        <v>0</v>
      </c>
      <c r="L26" s="6">
        <v>1</v>
      </c>
      <c r="M26" s="6">
        <v>0</v>
      </c>
      <c r="N26" s="6">
        <f t="shared" si="0"/>
        <v>1</v>
      </c>
      <c r="O26" s="6">
        <f t="shared" si="1"/>
        <v>2</v>
      </c>
      <c r="P26" s="6">
        <v>1</v>
      </c>
      <c r="Q26" s="6">
        <v>1</v>
      </c>
      <c r="R26" s="6">
        <v>0</v>
      </c>
      <c r="S26" s="6">
        <v>0</v>
      </c>
      <c r="T26" s="6">
        <v>0</v>
      </c>
    </row>
    <row r="27" spans="1:20" ht="18" customHeight="1">
      <c r="A27" s="6">
        <v>22</v>
      </c>
      <c r="B27" s="42" t="s">
        <v>23</v>
      </c>
      <c r="C27" s="40" t="s">
        <v>97</v>
      </c>
      <c r="D27" s="6">
        <v>28</v>
      </c>
      <c r="E27" s="10" t="s">
        <v>57</v>
      </c>
      <c r="F27" s="27" t="s">
        <v>28</v>
      </c>
      <c r="G27" s="13">
        <v>3</v>
      </c>
      <c r="H27" s="6">
        <v>0</v>
      </c>
      <c r="I27" s="6">
        <v>0</v>
      </c>
      <c r="J27" s="6">
        <v>0</v>
      </c>
      <c r="K27" s="6">
        <v>0</v>
      </c>
      <c r="L27" s="6">
        <v>1</v>
      </c>
      <c r="M27" s="6">
        <v>0</v>
      </c>
      <c r="N27" s="6">
        <f t="shared" si="0"/>
        <v>1</v>
      </c>
      <c r="O27" s="6">
        <f t="shared" si="1"/>
        <v>2</v>
      </c>
      <c r="P27" s="6">
        <v>1</v>
      </c>
      <c r="Q27" s="6">
        <v>1</v>
      </c>
      <c r="R27" s="6">
        <v>0</v>
      </c>
      <c r="S27" s="6">
        <v>0</v>
      </c>
      <c r="T27" s="6">
        <v>0</v>
      </c>
    </row>
    <row r="28" spans="1:20" ht="18" customHeight="1">
      <c r="A28" s="6">
        <v>23</v>
      </c>
      <c r="B28" s="42" t="s">
        <v>23</v>
      </c>
      <c r="C28" s="25" t="s">
        <v>98</v>
      </c>
      <c r="D28" s="6">
        <v>79</v>
      </c>
      <c r="E28" s="10" t="s">
        <v>57</v>
      </c>
      <c r="F28" s="11" t="s">
        <v>49</v>
      </c>
      <c r="G28" s="13">
        <v>3</v>
      </c>
      <c r="H28" s="6">
        <v>0</v>
      </c>
      <c r="I28" s="6">
        <v>1</v>
      </c>
      <c r="J28" s="6">
        <v>0</v>
      </c>
      <c r="K28" s="6">
        <v>0</v>
      </c>
      <c r="L28" s="6">
        <v>0</v>
      </c>
      <c r="M28" s="6">
        <v>0</v>
      </c>
      <c r="N28" s="6">
        <f t="shared" si="0"/>
        <v>1</v>
      </c>
      <c r="O28" s="6">
        <f t="shared" si="1"/>
        <v>2</v>
      </c>
      <c r="P28" s="6">
        <v>0</v>
      </c>
      <c r="Q28" s="6">
        <v>1</v>
      </c>
      <c r="R28" s="6">
        <v>1</v>
      </c>
      <c r="S28" s="6">
        <v>0</v>
      </c>
      <c r="T28" s="6">
        <v>0</v>
      </c>
    </row>
    <row r="29" spans="1:20" ht="18" customHeight="1">
      <c r="A29" s="6">
        <v>24</v>
      </c>
      <c r="B29" s="42" t="s">
        <v>23</v>
      </c>
      <c r="C29" s="40" t="s">
        <v>99</v>
      </c>
      <c r="D29" s="6">
        <v>48</v>
      </c>
      <c r="E29" s="10" t="s">
        <v>57</v>
      </c>
      <c r="F29" s="27" t="s">
        <v>28</v>
      </c>
      <c r="G29" s="13">
        <v>3</v>
      </c>
      <c r="H29" s="6">
        <v>0</v>
      </c>
      <c r="I29" s="6">
        <v>0</v>
      </c>
      <c r="J29" s="6">
        <v>0</v>
      </c>
      <c r="K29" s="6">
        <v>1</v>
      </c>
      <c r="L29" s="6">
        <v>1</v>
      </c>
      <c r="M29" s="6">
        <v>0</v>
      </c>
      <c r="N29" s="6">
        <f t="shared" si="0"/>
        <v>2</v>
      </c>
      <c r="O29" s="6">
        <f t="shared" si="1"/>
        <v>1</v>
      </c>
      <c r="P29" s="6">
        <v>1</v>
      </c>
      <c r="Q29" s="6">
        <v>0</v>
      </c>
      <c r="R29" s="6">
        <v>0</v>
      </c>
      <c r="S29" s="6">
        <v>0</v>
      </c>
      <c r="T29" s="6">
        <v>0</v>
      </c>
    </row>
    <row r="30" spans="1:20" ht="18" customHeight="1">
      <c r="A30" s="6">
        <v>25</v>
      </c>
      <c r="B30" s="42" t="s">
        <v>23</v>
      </c>
      <c r="C30" s="40" t="s">
        <v>100</v>
      </c>
      <c r="D30" s="6">
        <v>60</v>
      </c>
      <c r="E30" s="10" t="s">
        <v>57</v>
      </c>
      <c r="F30" s="11" t="s">
        <v>49</v>
      </c>
      <c r="G30" s="13">
        <v>3</v>
      </c>
      <c r="H30" s="6">
        <v>0</v>
      </c>
      <c r="I30" s="6">
        <v>0</v>
      </c>
      <c r="J30" s="6">
        <v>0</v>
      </c>
      <c r="K30" s="6">
        <v>0</v>
      </c>
      <c r="L30" s="6">
        <v>1</v>
      </c>
      <c r="M30" s="6">
        <v>0</v>
      </c>
      <c r="N30" s="6">
        <f t="shared" si="0"/>
        <v>1</v>
      </c>
      <c r="O30" s="6">
        <f t="shared" si="1"/>
        <v>2</v>
      </c>
      <c r="P30" s="6">
        <v>1</v>
      </c>
      <c r="Q30" s="6">
        <v>1</v>
      </c>
      <c r="R30" s="6">
        <v>0</v>
      </c>
      <c r="S30" s="6">
        <v>0</v>
      </c>
      <c r="T30" s="6">
        <v>0</v>
      </c>
    </row>
    <row r="31" spans="1:20" ht="18" customHeight="1">
      <c r="A31" s="6">
        <v>26</v>
      </c>
      <c r="B31" s="42" t="s">
        <v>23</v>
      </c>
      <c r="C31" s="25" t="s">
        <v>101</v>
      </c>
      <c r="D31" s="6">
        <v>55</v>
      </c>
      <c r="E31" s="10" t="s">
        <v>57</v>
      </c>
      <c r="F31" s="11" t="s">
        <v>49</v>
      </c>
      <c r="G31" s="13">
        <v>3</v>
      </c>
      <c r="H31" s="6">
        <v>0</v>
      </c>
      <c r="I31" s="6">
        <v>0</v>
      </c>
      <c r="J31" s="6">
        <v>0</v>
      </c>
      <c r="K31" s="6">
        <v>0</v>
      </c>
      <c r="L31" s="6">
        <v>2</v>
      </c>
      <c r="M31" s="6">
        <v>0</v>
      </c>
      <c r="N31" s="6">
        <f t="shared" si="0"/>
        <v>2</v>
      </c>
      <c r="O31" s="6">
        <f t="shared" si="1"/>
        <v>1</v>
      </c>
      <c r="P31" s="6">
        <v>0</v>
      </c>
      <c r="Q31" s="6">
        <v>1</v>
      </c>
      <c r="R31" s="6">
        <v>0</v>
      </c>
      <c r="S31" s="6">
        <v>0</v>
      </c>
      <c r="T31" s="6">
        <v>0</v>
      </c>
    </row>
    <row r="32" spans="1:20" ht="18" customHeight="1">
      <c r="A32" s="6">
        <v>27</v>
      </c>
      <c r="B32" s="42" t="s">
        <v>23</v>
      </c>
      <c r="C32" s="40" t="s">
        <v>102</v>
      </c>
      <c r="D32" s="6">
        <v>45</v>
      </c>
      <c r="E32" s="10" t="s">
        <v>57</v>
      </c>
      <c r="F32" s="27" t="s">
        <v>28</v>
      </c>
      <c r="G32" s="13">
        <v>3</v>
      </c>
      <c r="H32" s="6">
        <v>0</v>
      </c>
      <c r="I32" s="6">
        <v>0</v>
      </c>
      <c r="J32" s="6">
        <v>0</v>
      </c>
      <c r="K32" s="6">
        <v>0</v>
      </c>
      <c r="L32" s="6">
        <v>1</v>
      </c>
      <c r="M32" s="6">
        <v>0</v>
      </c>
      <c r="N32" s="6">
        <f t="shared" si="0"/>
        <v>1</v>
      </c>
      <c r="O32" s="6">
        <f t="shared" si="1"/>
        <v>2</v>
      </c>
      <c r="P32" s="6">
        <v>1</v>
      </c>
      <c r="Q32" s="6">
        <v>1</v>
      </c>
      <c r="R32" s="6">
        <v>0</v>
      </c>
      <c r="S32" s="6">
        <v>0</v>
      </c>
      <c r="T32" s="6">
        <v>0</v>
      </c>
    </row>
    <row r="33" spans="1:20" ht="18" customHeight="1">
      <c r="A33" s="6">
        <v>28</v>
      </c>
      <c r="B33" s="25" t="s">
        <v>129</v>
      </c>
      <c r="C33" s="26" t="s">
        <v>159</v>
      </c>
      <c r="D33" s="6">
        <v>89</v>
      </c>
      <c r="E33" s="6" t="s">
        <v>57</v>
      </c>
      <c r="F33" s="27" t="s">
        <v>49</v>
      </c>
      <c r="G33" s="38">
        <v>3</v>
      </c>
      <c r="H33" s="39">
        <v>0</v>
      </c>
      <c r="I33" s="39">
        <v>1</v>
      </c>
      <c r="J33" s="39">
        <v>0</v>
      </c>
      <c r="K33" s="39">
        <v>0</v>
      </c>
      <c r="L33" s="39">
        <v>0</v>
      </c>
      <c r="M33" s="39">
        <v>0</v>
      </c>
      <c r="N33" s="36">
        <v>1</v>
      </c>
      <c r="O33" s="6">
        <f>G33-N33</f>
        <v>2</v>
      </c>
      <c r="P33" s="39">
        <v>0</v>
      </c>
      <c r="Q33" s="39">
        <v>1</v>
      </c>
      <c r="R33" s="39">
        <v>1</v>
      </c>
      <c r="S33" s="39">
        <v>0</v>
      </c>
      <c r="T33" s="39">
        <v>0</v>
      </c>
    </row>
    <row r="34" spans="1:20" ht="18" customHeight="1">
      <c r="A34" s="6">
        <v>29</v>
      </c>
      <c r="B34" s="26" t="s">
        <v>129</v>
      </c>
      <c r="C34" s="26" t="s">
        <v>160</v>
      </c>
      <c r="D34" s="6">
        <v>48</v>
      </c>
      <c r="E34" s="6" t="s">
        <v>57</v>
      </c>
      <c r="F34" s="27" t="s">
        <v>28</v>
      </c>
      <c r="G34" s="38">
        <v>3</v>
      </c>
      <c r="H34" s="39">
        <v>0</v>
      </c>
      <c r="I34" s="39">
        <v>0</v>
      </c>
      <c r="J34" s="39">
        <v>0</v>
      </c>
      <c r="K34" s="39">
        <v>1</v>
      </c>
      <c r="L34" s="39">
        <v>1</v>
      </c>
      <c r="M34" s="39">
        <v>0</v>
      </c>
      <c r="N34" s="36">
        <v>2</v>
      </c>
      <c r="O34" s="6">
        <f>G34-N34</f>
        <v>1</v>
      </c>
      <c r="P34" s="39">
        <v>1</v>
      </c>
      <c r="Q34" s="39">
        <v>0</v>
      </c>
      <c r="R34" s="39">
        <v>0</v>
      </c>
      <c r="S34" s="39">
        <v>0</v>
      </c>
      <c r="T34" s="39">
        <v>0</v>
      </c>
    </row>
    <row r="35" spans="1:20" ht="18.75">
      <c r="A35" s="82" t="s">
        <v>5</v>
      </c>
      <c r="B35" s="83"/>
      <c r="C35" s="84"/>
      <c r="D35" s="28">
        <f>SUM(D12:D34)</f>
        <v>1216</v>
      </c>
      <c r="E35" s="28"/>
      <c r="F35" s="28"/>
      <c r="G35" s="28">
        <f aca="true" t="shared" si="2" ref="G35:T35">SUM(G12:G34)</f>
        <v>69</v>
      </c>
      <c r="H35" s="28">
        <f t="shared" si="2"/>
        <v>0</v>
      </c>
      <c r="I35" s="28">
        <f t="shared" si="2"/>
        <v>8</v>
      </c>
      <c r="J35" s="28">
        <f t="shared" si="2"/>
        <v>0</v>
      </c>
      <c r="K35" s="28">
        <f t="shared" si="2"/>
        <v>5</v>
      </c>
      <c r="L35" s="28">
        <f t="shared" si="2"/>
        <v>18</v>
      </c>
      <c r="M35" s="28">
        <f t="shared" si="2"/>
        <v>0</v>
      </c>
      <c r="N35" s="28">
        <f t="shared" si="2"/>
        <v>31</v>
      </c>
      <c r="O35" s="28">
        <f t="shared" si="2"/>
        <v>38</v>
      </c>
      <c r="P35" s="28">
        <f t="shared" si="2"/>
        <v>15</v>
      </c>
      <c r="Q35" s="28">
        <f t="shared" si="2"/>
        <v>18</v>
      </c>
      <c r="R35" s="28">
        <f t="shared" si="2"/>
        <v>5</v>
      </c>
      <c r="S35" s="28">
        <f t="shared" si="2"/>
        <v>0</v>
      </c>
      <c r="T35" s="28">
        <f t="shared" si="2"/>
        <v>0</v>
      </c>
    </row>
    <row r="39" ht="23.25">
      <c r="B39" s="49" t="s">
        <v>164</v>
      </c>
    </row>
  </sheetData>
  <sheetProtection/>
  <mergeCells count="20">
    <mergeCell ref="A35:C35"/>
    <mergeCell ref="P2:T2"/>
    <mergeCell ref="H3:H4"/>
    <mergeCell ref="I3:M3"/>
    <mergeCell ref="P3:P4"/>
    <mergeCell ref="Q3:Q4"/>
    <mergeCell ref="R3:R4"/>
    <mergeCell ref="S3:S4"/>
    <mergeCell ref="T3:T4"/>
    <mergeCell ref="A1:T1"/>
    <mergeCell ref="A2:A4"/>
    <mergeCell ref="B2:B4"/>
    <mergeCell ref="C2:C4"/>
    <mergeCell ref="D2:D4"/>
    <mergeCell ref="F2:F4"/>
    <mergeCell ref="G2:G4"/>
    <mergeCell ref="H2:M2"/>
    <mergeCell ref="N2:N4"/>
    <mergeCell ref="O2:O4"/>
    <mergeCell ref="E2:E4"/>
  </mergeCells>
  <hyperlinks>
    <hyperlink ref="G2" r:id="rId1" display="vkj-Vh-bZ-@ kuqlkj dqy Lohd`r in"/>
  </hyperlinks>
  <printOptions/>
  <pageMargins left="0.458661417" right="0.208661417" top="0.748031496062992" bottom="0.748031496062992" header="0.31496062992126" footer="0.31496062992126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2018-06-26T11:01:14Z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